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kce\prusa\170009_Koprivnice_revit_PDPS\vykresy\B- Stavební část\SO101- místní komunikace a parkoviště\"/>
    </mc:Choice>
  </mc:AlternateContent>
  <xr:revisionPtr revIDLastSave="0" documentId="13_ncr:1_{E4EBD23B-2295-4AEA-88F7-42307A6CF475}" xr6:coauthVersionLast="40" xr6:coauthVersionMax="40" xr10:uidLastSave="{00000000-0000-0000-0000-000000000000}"/>
  <bookViews>
    <workbookView xWindow="0" yWindow="0" windowWidth="28800" windowHeight="11475" activeTab="1" xr2:uid="{6F79B91F-9456-46B7-AD3B-367E3A0FCE93}"/>
  </bookViews>
  <sheets>
    <sheet name="List1" sheetId="1" r:id="rId1"/>
    <sheet name="Lis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0" i="2" l="1"/>
  <c r="F50" i="2" s="1"/>
  <c r="I49" i="2"/>
  <c r="F49" i="2" s="1"/>
  <c r="I47" i="2"/>
  <c r="F47" i="2" s="1"/>
  <c r="I46" i="2"/>
  <c r="F46" i="2" s="1"/>
  <c r="I44" i="2"/>
  <c r="F44" i="2" s="1"/>
  <c r="I43" i="2"/>
  <c r="F43" i="2" s="1"/>
  <c r="I41" i="2"/>
  <c r="F41" i="2" s="1"/>
  <c r="I40" i="2"/>
  <c r="F40" i="2" s="1"/>
  <c r="I38" i="2"/>
  <c r="F38" i="2" s="1"/>
  <c r="I37" i="2"/>
  <c r="F37" i="2" s="1"/>
  <c r="I35" i="2"/>
  <c r="F35" i="2" s="1"/>
  <c r="I34" i="2"/>
  <c r="F34" i="2" s="1"/>
  <c r="I32" i="2"/>
  <c r="F32" i="2" s="1"/>
  <c r="I31" i="2"/>
  <c r="F31" i="2" s="1"/>
  <c r="I29" i="2"/>
  <c r="F29" i="2" s="1"/>
  <c r="I28" i="2"/>
  <c r="F28" i="2" s="1"/>
  <c r="I26" i="2"/>
  <c r="F26" i="2" s="1"/>
  <c r="I25" i="2"/>
  <c r="F25" i="2" s="1"/>
  <c r="I23" i="2"/>
  <c r="F23" i="2" s="1"/>
  <c r="I22" i="2"/>
  <c r="F22" i="2" s="1"/>
  <c r="I20" i="2"/>
  <c r="F20" i="2" s="1"/>
  <c r="I19" i="2"/>
  <c r="F19" i="2" s="1"/>
  <c r="I17" i="2"/>
  <c r="F17" i="2" s="1"/>
  <c r="I16" i="2"/>
  <c r="F16" i="2" s="1"/>
  <c r="I14" i="2"/>
  <c r="F14" i="2" s="1"/>
  <c r="I13" i="2"/>
  <c r="F13" i="2" s="1"/>
  <c r="I11" i="2"/>
  <c r="F11" i="2" s="1"/>
  <c r="I10" i="2"/>
  <c r="F10" i="2" s="1"/>
  <c r="I8" i="2"/>
  <c r="F8" i="2" s="1"/>
  <c r="I7" i="2"/>
  <c r="F7" i="2" s="1"/>
  <c r="I5" i="2"/>
  <c r="F5" i="2" s="1"/>
  <c r="I4" i="2"/>
  <c r="F4" i="2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83E64A4-04D1-43DD-ADD4-0DF67D58D690}" keepAlive="1" name="Dotaz – niveleta" description="Připojení k dotazu produktu niveleta v sešitě" type="5" refreshedVersion="6" background="1">
    <dbPr connection="Provider=Microsoft.Mashup.OleDb.1;Data Source=$Workbook$;Location=niveleta;Extended Properties=&quot;&quot;" command="SELECT * FROM [niveleta]"/>
  </connection>
  <connection id="2" xr16:uid="{C300D7CE-F820-4127-9C32-8FA3CD863B12}" keepAlive="1" name="Dotaz – osa parkoviště" description="Připojení k dotazu produktu osa parkoviště v sešitě" type="5" refreshedVersion="6" background="1">
    <dbPr connection="Provider=Microsoft.Mashup.OleDb.1;Data Source=$Workbook$;Location=osa parkoviště;Extended Properties=&quot;&quot;" command="SELECT * FROM [osa parkoviště]"/>
  </connection>
  <connection id="3" xr16:uid="{0F9A3D89-6FCE-4673-B77D-9A016AD81201}" keepAlive="1" name="Dotaz – seznam101" description="Připojení k dotazu produktu seznam101 v sešitě" type="5" refreshedVersion="6" background="1">
    <dbPr connection="Provider=Microsoft.Mashup.OleDb.1;Data Source=$Workbook$;Location=seznam101;Extended Properties=&quot;&quot;" command="SELECT * FROM [seznam101]"/>
  </connection>
  <connection id="4" xr16:uid="{836EA876-BDE7-4526-9FE7-A11D783D76BB}" keepAlive="1" name="Dotaz – souřadnice" description="Připojení k dotazu produktu souřadnice v sešitě" type="5" refreshedVersion="6" background="1">
    <dbPr connection="Provider=Microsoft.Mashup.OleDb.1;Data Source=$Workbook$;Location=souřadnice;Extended Properties=&quot;&quot;" command="SELECT * FROM [souřadnice]"/>
  </connection>
</connections>
</file>

<file path=xl/sharedStrings.xml><?xml version="1.0" encoding="utf-8"?>
<sst xmlns="http://schemas.openxmlformats.org/spreadsheetml/2006/main" count="242" uniqueCount="233">
  <si>
    <t>-482731.534</t>
  </si>
  <si>
    <t>-1126831.815</t>
  </si>
  <si>
    <t>-482726.717</t>
  </si>
  <si>
    <t>-1126835.288</t>
  </si>
  <si>
    <t>-482727.897</t>
  </si>
  <si>
    <t>-1126836.903</t>
  </si>
  <si>
    <t>-482729.621</t>
  </si>
  <si>
    <t>-1126839.358</t>
  </si>
  <si>
    <t>-482730.157</t>
  </si>
  <si>
    <t>-1126840.204</t>
  </si>
  <si>
    <t>-482729.137</t>
  </si>
  <si>
    <t>-1126843.531</t>
  </si>
  <si>
    <t>-482722.974</t>
  </si>
  <si>
    <t>-1126847.228</t>
  </si>
  <si>
    <t>-482720.603</t>
  </si>
  <si>
    <t>-1126843.268</t>
  </si>
  <si>
    <t>-482716.189</t>
  </si>
  <si>
    <t>-1126844.850</t>
  </si>
  <si>
    <t>-482719.029</t>
  </si>
  <si>
    <t>-1126849.595</t>
  </si>
  <si>
    <t>-482704.355</t>
  </si>
  <si>
    <t>-1126858.397</t>
  </si>
  <si>
    <t>-482706.055</t>
  </si>
  <si>
    <t>-1126857.377</t>
  </si>
  <si>
    <t>-482692.995</t>
  </si>
  <si>
    <t>-1126865.212</t>
  </si>
  <si>
    <t>-482689.565</t>
  </si>
  <si>
    <t>-1126868.899</t>
  </si>
  <si>
    <t>-482688.501</t>
  </si>
  <si>
    <t>-1126870.042</t>
  </si>
  <si>
    <t>-482693.040</t>
  </si>
  <si>
    <t>-1126877.609</t>
  </si>
  <si>
    <t>-482698.016</t>
  </si>
  <si>
    <t>-1126883.570</t>
  </si>
  <si>
    <t>-482698.144</t>
  </si>
  <si>
    <t>-1126883.202</t>
  </si>
  <si>
    <t>-482702.003</t>
  </si>
  <si>
    <t>-1126880.887</t>
  </si>
  <si>
    <t>-482704.048</t>
  </si>
  <si>
    <t>-1126884.285</t>
  </si>
  <si>
    <t>-482709.171</t>
  </si>
  <si>
    <t>-1126881.163</t>
  </si>
  <si>
    <t>-482711.749</t>
  </si>
  <si>
    <t>-1126885.447</t>
  </si>
  <si>
    <t>-482748.589</t>
  </si>
  <si>
    <t>-1126863.348</t>
  </si>
  <si>
    <t>-482746.012</t>
  </si>
  <si>
    <t>-1126859.063</t>
  </si>
  <si>
    <t>-482761.297</t>
  </si>
  <si>
    <t>-1126849.894</t>
  </si>
  <si>
    <t>-482767.719</t>
  </si>
  <si>
    <t>-1126843.774</t>
  </si>
  <si>
    <t>-482764.263</t>
  </si>
  <si>
    <t>-1126838.203</t>
  </si>
  <si>
    <t>-482759.329</t>
  </si>
  <si>
    <t>-1126841.223</t>
  </si>
  <si>
    <t>-482748.643</t>
  </si>
  <si>
    <t>-1126847.755</t>
  </si>
  <si>
    <t>-482745.054</t>
  </si>
  <si>
    <t>-1126848.388</t>
  </si>
  <si>
    <t>-482741.988</t>
  </si>
  <si>
    <t>-1126846.415</t>
  </si>
  <si>
    <t>-482734.409</t>
  </si>
  <si>
    <t>-1126835.906</t>
  </si>
  <si>
    <t>-482732.687</t>
  </si>
  <si>
    <t>-1126833.449</t>
  </si>
  <si>
    <t>-482765.992</t>
  </si>
  <si>
    <t>-1126840.991</t>
  </si>
  <si>
    <t>-482751.767</t>
  </si>
  <si>
    <t>-1126849.699</t>
  </si>
  <si>
    <t>-482746.726</t>
  </si>
  <si>
    <t>-1126852.312</t>
  </si>
  <si>
    <t>-482745.173</t>
  </si>
  <si>
    <t>-1126852.982</t>
  </si>
  <si>
    <t>-482740.440</t>
  </si>
  <si>
    <t>-1126855.409</t>
  </si>
  <si>
    <t>-482697.076</t>
  </si>
  <si>
    <t>-1126881.421</t>
  </si>
  <si>
    <t>-482708.070</t>
  </si>
  <si>
    <t>-1126874.827</t>
  </si>
  <si>
    <t>-482706.226</t>
  </si>
  <si>
    <t>-1126875.933</t>
  </si>
  <si>
    <t>-482701.082</t>
  </si>
  <si>
    <t>-1126867.357</t>
  </si>
  <si>
    <t>-482702.926</t>
  </si>
  <si>
    <t>-1126866.251</t>
  </si>
  <si>
    <t>-482733.197</t>
  </si>
  <si>
    <t>-1126848.092</t>
  </si>
  <si>
    <t>-482735.041</t>
  </si>
  <si>
    <t>-1126846.986</t>
  </si>
  <si>
    <t>-482740.185</t>
  </si>
  <si>
    <t>-1126855.562</t>
  </si>
  <si>
    <t>-482738.341</t>
  </si>
  <si>
    <t>-1126856.668</t>
  </si>
  <si>
    <t>-482737.617</t>
  </si>
  <si>
    <t>-1126851.272</t>
  </si>
  <si>
    <t>-482703.654</t>
  </si>
  <si>
    <t>-1126871.645</t>
  </si>
  <si>
    <t>Č.</t>
  </si>
  <si>
    <t>Y</t>
  </si>
  <si>
    <t>X</t>
  </si>
  <si>
    <t>Z</t>
  </si>
  <si>
    <t>VYTYČENÍ PODROBNÝCH BODŮ (SO 101-09)</t>
  </si>
  <si>
    <t>stávající chodník</t>
  </si>
  <si>
    <t>stávající vozovka</t>
  </si>
  <si>
    <t>0+000.00000</t>
  </si>
  <si>
    <t>-1126840.99065</t>
  </si>
  <si>
    <t>-482765.99228</t>
  </si>
  <si>
    <t>0+005.00000</t>
  </si>
  <si>
    <t>-1126843.60115</t>
  </si>
  <si>
    <t>-482761.72786</t>
  </si>
  <si>
    <t>0+010.00000</t>
  </si>
  <si>
    <t>-1126846.21165</t>
  </si>
  <si>
    <t>-482757.46344</t>
  </si>
  <si>
    <t>0+015.00000</t>
  </si>
  <si>
    <t>-1126848.82215</t>
  </si>
  <si>
    <t>-482753.19902</t>
  </si>
  <si>
    <t>0+020.00000</t>
  </si>
  <si>
    <t>-1126851.31318</t>
  </si>
  <si>
    <t>-482748.86593</t>
  </si>
  <si>
    <t>0+025.00000</t>
  </si>
  <si>
    <t>-1126853.36732</t>
  </si>
  <si>
    <t>-482744.30825</t>
  </si>
  <si>
    <t>0+030.00000</t>
  </si>
  <si>
    <t>-1126855.72979</t>
  </si>
  <si>
    <t>-482739.90499</t>
  </si>
  <si>
    <t>0+035.00000</t>
  </si>
  <si>
    <t>-1126858.30185</t>
  </si>
  <si>
    <t>-482735.61727</t>
  </si>
  <si>
    <t>0+040.00000</t>
  </si>
  <si>
    <t>-1126860.87391</t>
  </si>
  <si>
    <t>-482731.32955</t>
  </si>
  <si>
    <t>0+045.00000</t>
  </si>
  <si>
    <t>-1126863.44596</t>
  </si>
  <si>
    <t>-482727.04183</t>
  </si>
  <si>
    <t>0+050.00000</t>
  </si>
  <si>
    <t>-1126866.01802</t>
  </si>
  <si>
    <t>-482722.75411</t>
  </si>
  <si>
    <t>0+055.00000</t>
  </si>
  <si>
    <t>-1126868.59008</t>
  </si>
  <si>
    <t>-482718.46640</t>
  </si>
  <si>
    <t>0+060.00000</t>
  </si>
  <si>
    <t>-1126871.16213</t>
  </si>
  <si>
    <t>-482714.17868</t>
  </si>
  <si>
    <t>0+065.00000</t>
  </si>
  <si>
    <t>-1126873.73419</t>
  </si>
  <si>
    <t>-482709.89096</t>
  </si>
  <si>
    <t>0+070.00000</t>
  </si>
  <si>
    <t>-1126876.30625</t>
  </si>
  <si>
    <t>-482705.60324</t>
  </si>
  <si>
    <t>0+075.00000</t>
  </si>
  <si>
    <t>-1126878.87830</t>
  </si>
  <si>
    <t>-482701.31552</t>
  </si>
  <si>
    <t>318.80556</t>
  </si>
  <si>
    <t>318.89763</t>
  </si>
  <si>
    <t>319.01651</t>
  </si>
  <si>
    <t>319.17223</t>
  </si>
  <si>
    <t>319.32983</t>
  </si>
  <si>
    <t>319.47234</t>
  </si>
  <si>
    <t>319.57267</t>
  </si>
  <si>
    <t>319.67267</t>
  </si>
  <si>
    <t>319.80519</t>
  </si>
  <si>
    <t>320.09263</t>
  </si>
  <si>
    <t>320.47138</t>
  </si>
  <si>
    <t>320.85034</t>
  </si>
  <si>
    <t>321.22930</t>
  </si>
  <si>
    <t>321.60825</t>
  </si>
  <si>
    <t>321.98721</t>
  </si>
  <si>
    <t>322.28587</t>
  </si>
  <si>
    <t>STANIČENÍ</t>
  </si>
  <si>
    <t>VZDÁL OD OSY</t>
  </si>
  <si>
    <t>PŘÍČNÝ SKLON</t>
  </si>
  <si>
    <t>-1126838.19319</t>
  </si>
  <si>
    <t>-482764.27980</t>
  </si>
  <si>
    <t>-1126843.78812</t>
  </si>
  <si>
    <t>-482767.70477</t>
  </si>
  <si>
    <t>-1126840.80369</t>
  </si>
  <si>
    <t>-482760.01538</t>
  </si>
  <si>
    <t>-1126847.10651</t>
  </si>
  <si>
    <t>-482763.87369</t>
  </si>
  <si>
    <t>-1126843.41419</t>
  </si>
  <si>
    <t>-482755.75095</t>
  </si>
  <si>
    <t>-1126850.58695</t>
  </si>
  <si>
    <t>-482760.14181</t>
  </si>
  <si>
    <t>-1126846.02469</t>
  </si>
  <si>
    <t>-482751.48653</t>
  </si>
  <si>
    <t>-1126853.16333</t>
  </si>
  <si>
    <t>-482755.85650</t>
  </si>
  <si>
    <t>-1126848.31190</t>
  </si>
  <si>
    <t>-482747.35533</t>
  </si>
  <si>
    <t>-1126855.94909</t>
  </si>
  <si>
    <t>-482751.19927</t>
  </si>
  <si>
    <t>-1126843.08214</t>
  </si>
  <si>
    <t>-482739.57990</t>
  </si>
  <si>
    <t>-1126858.63712</t>
  </si>
  <si>
    <t>-482746.73091</t>
  </si>
  <si>
    <t>-1126842.00910</t>
  </si>
  <si>
    <t>-482731.67440</t>
  </si>
  <si>
    <t>-1126860.87505</t>
  </si>
  <si>
    <t>-482742.99145</t>
  </si>
  <si>
    <t>-1126844.58115</t>
  </si>
  <si>
    <t>-482727.38669</t>
  </si>
  <si>
    <t>-1126863.44711</t>
  </si>
  <si>
    <t>-482738.70374</t>
  </si>
  <si>
    <t>-1126847.15321</t>
  </si>
  <si>
    <t>-482723.09897</t>
  </si>
  <si>
    <t>-1126866.01917</t>
  </si>
  <si>
    <t>-482734.41602</t>
  </si>
  <si>
    <t>-1126852.29732</t>
  </si>
  <si>
    <t>-482714.52353</t>
  </si>
  <si>
    <t>-1126871.16328</t>
  </si>
  <si>
    <t>-482725.84058</t>
  </si>
  <si>
    <t>-1126854.86938</t>
  </si>
  <si>
    <t>-482710.23581</t>
  </si>
  <si>
    <t>-1126873.73534</t>
  </si>
  <si>
    <t>-482721.55286</t>
  </si>
  <si>
    <t>-1126857.44144</t>
  </si>
  <si>
    <t>-482705.94810</t>
  </si>
  <si>
    <t>-1126876.30739</t>
  </si>
  <si>
    <t>-482717.26515</t>
  </si>
  <si>
    <t>-1126860.01349</t>
  </si>
  <si>
    <t>-482701.66038</t>
  </si>
  <si>
    <t>-1126878.87945</t>
  </si>
  <si>
    <t>-482712.97743</t>
  </si>
  <si>
    <t>-1126862.58555</t>
  </si>
  <si>
    <t>-482697.37266</t>
  </si>
  <si>
    <t>-1126881.45151</t>
  </si>
  <si>
    <t>-482708.68971</t>
  </si>
  <si>
    <t>-1126865.15761</t>
  </si>
  <si>
    <t>-482693.08494</t>
  </si>
  <si>
    <t>-1126884.02356</t>
  </si>
  <si>
    <t>-482704.40199</t>
  </si>
  <si>
    <t>VYTYČENÍ POVRCHŮ (SO 101)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</si>
</sst>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0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9" tint="0.39997558519241921"/>
      </bottom>
      <diagonal/>
    </border>
    <border>
      <left/>
      <right style="thin">
        <color theme="9" tint="0.39997558519241921"/>
      </right>
      <top/>
      <bottom style="thin">
        <color theme="9" tint="0.39997558519241921"/>
      </bottom>
      <diagonal/>
    </border>
    <border>
      <left style="thin">
        <color theme="9" tint="0.39997558519241921"/>
      </left>
      <right/>
      <top/>
      <bottom style="thin">
        <color theme="9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9" tint="0.39997558519241921"/>
      </bottom>
      <diagonal/>
    </border>
    <border>
      <left style="thin">
        <color indexed="64"/>
      </left>
      <right style="thin">
        <color indexed="64"/>
      </right>
      <top style="thin">
        <color theme="9" tint="0.39997558519241921"/>
      </top>
      <bottom style="thin">
        <color theme="9" tint="0.39997558519241921"/>
      </bottom>
      <diagonal/>
    </border>
    <border>
      <left style="thin">
        <color indexed="64"/>
      </left>
      <right style="thin">
        <color indexed="64"/>
      </right>
      <top style="thin">
        <color theme="9" tint="0.39997558519241921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2" borderId="1" xfId="0" applyNumberFormat="1" applyFon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NumberFormat="1" applyFont="1" applyBorder="1" applyAlignment="1">
      <alignment horizontal="center"/>
    </xf>
    <xf numFmtId="164" fontId="0" fillId="0" borderId="0" xfId="0" applyNumberFormat="1"/>
    <xf numFmtId="0" fontId="1" fillId="0" borderId="0" xfId="0" applyFont="1" applyFill="1" applyAlignment="1">
      <alignment horizontal="left"/>
    </xf>
    <xf numFmtId="0" fontId="0" fillId="0" borderId="0" xfId="0" applyFill="1"/>
    <xf numFmtId="0" fontId="0" fillId="0" borderId="0" xfId="0" applyFill="1" applyAlignment="1">
      <alignment horizontal="center"/>
    </xf>
    <xf numFmtId="2" fontId="0" fillId="0" borderId="0" xfId="0" applyNumberFormat="1" applyFill="1"/>
    <xf numFmtId="2" fontId="0" fillId="0" borderId="2" xfId="0" applyNumberFormat="1" applyFont="1" applyFill="1" applyBorder="1" applyAlignment="1">
      <alignment horizontal="center"/>
    </xf>
    <xf numFmtId="165" fontId="0" fillId="0" borderId="2" xfId="0" applyNumberFormat="1" applyFont="1" applyFill="1" applyBorder="1" applyAlignment="1">
      <alignment horizontal="center"/>
    </xf>
    <xf numFmtId="165" fontId="0" fillId="0" borderId="3" xfId="0" applyNumberFormat="1" applyFont="1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165" fontId="0" fillId="0" borderId="1" xfId="0" applyNumberFormat="1" applyFont="1" applyFill="1" applyBorder="1" applyAlignment="1">
      <alignment horizontal="center"/>
    </xf>
    <xf numFmtId="0" fontId="0" fillId="0" borderId="1" xfId="0" applyNumberFormat="1" applyFont="1" applyFill="1" applyBorder="1" applyAlignment="1">
      <alignment horizontal="center"/>
    </xf>
    <xf numFmtId="166" fontId="2" fillId="0" borderId="1" xfId="0" applyNumberFormat="1" applyFont="1" applyFill="1" applyBorder="1" applyAlignment="1">
      <alignment horizontal="center"/>
    </xf>
    <xf numFmtId="166" fontId="0" fillId="0" borderId="1" xfId="0" applyNumberFormat="1" applyFont="1" applyFill="1" applyBorder="1" applyAlignment="1">
      <alignment horizontal="center"/>
    </xf>
    <xf numFmtId="0" fontId="0" fillId="0" borderId="4" xfId="0" applyNumberFormat="1" applyFont="1" applyFill="1" applyBorder="1" applyAlignment="1">
      <alignment horizontal="center"/>
    </xf>
    <xf numFmtId="0" fontId="0" fillId="0" borderId="5" xfId="0" applyNumberFormat="1" applyFont="1" applyFill="1" applyBorder="1" applyAlignment="1">
      <alignment horizontal="center"/>
    </xf>
    <xf numFmtId="0" fontId="0" fillId="0" borderId="6" xfId="0" applyNumberFormat="1" applyFont="1" applyFill="1" applyBorder="1" applyAlignment="1">
      <alignment horizontal="center"/>
    </xf>
    <xf numFmtId="0" fontId="0" fillId="0" borderId="7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74E3A7-5AC6-456C-BD57-25B167715E8F}">
  <sheetPr>
    <pageSetUpPr fitToPage="1"/>
  </sheetPr>
  <dimension ref="A1:D51"/>
  <sheetViews>
    <sheetView workbookViewId="0">
      <selection activeCell="G22" sqref="G22"/>
    </sheetView>
  </sheetViews>
  <sheetFormatPr defaultRowHeight="15" x14ac:dyDescent="0.25"/>
  <cols>
    <col min="1" max="1" width="12.42578125" style="1" customWidth="1"/>
    <col min="2" max="2" width="14.42578125" style="1" customWidth="1"/>
    <col min="3" max="3" width="18.85546875" style="1" customWidth="1"/>
    <col min="4" max="4" width="19.85546875" style="1" customWidth="1"/>
  </cols>
  <sheetData>
    <row r="1" spans="1:4" x14ac:dyDescent="0.25">
      <c r="A1" s="2" t="s">
        <v>102</v>
      </c>
    </row>
    <row r="2" spans="1:4" x14ac:dyDescent="0.25">
      <c r="A2" s="3" t="s">
        <v>98</v>
      </c>
      <c r="B2" s="3" t="s">
        <v>99</v>
      </c>
      <c r="C2" s="3" t="s">
        <v>100</v>
      </c>
      <c r="D2" s="3" t="s">
        <v>101</v>
      </c>
    </row>
    <row r="3" spans="1:4" x14ac:dyDescent="0.25">
      <c r="A3" s="4">
        <v>1</v>
      </c>
      <c r="B3" s="5" t="s">
        <v>0</v>
      </c>
      <c r="C3" s="5" t="s">
        <v>1</v>
      </c>
      <c r="D3" s="6">
        <v>319.3</v>
      </c>
    </row>
    <row r="4" spans="1:4" x14ac:dyDescent="0.25">
      <c r="A4" s="7">
        <v>2</v>
      </c>
      <c r="B4" s="8" t="s">
        <v>2</v>
      </c>
      <c r="C4" s="8" t="s">
        <v>3</v>
      </c>
      <c r="D4" s="6">
        <v>319.49</v>
      </c>
    </row>
    <row r="5" spans="1:4" x14ac:dyDescent="0.25">
      <c r="A5" s="4">
        <v>3</v>
      </c>
      <c r="B5" s="5" t="s">
        <v>4</v>
      </c>
      <c r="C5" s="5" t="s">
        <v>5</v>
      </c>
      <c r="D5" s="6">
        <v>319.61</v>
      </c>
    </row>
    <row r="6" spans="1:4" x14ac:dyDescent="0.25">
      <c r="A6" s="7">
        <v>4</v>
      </c>
      <c r="B6" s="8" t="s">
        <v>6</v>
      </c>
      <c r="C6" s="8" t="s">
        <v>7</v>
      </c>
      <c r="D6" s="6">
        <v>319.56</v>
      </c>
    </row>
    <row r="7" spans="1:4" x14ac:dyDescent="0.25">
      <c r="A7" s="4">
        <v>5</v>
      </c>
      <c r="B7" s="5" t="s">
        <v>8</v>
      </c>
      <c r="C7" s="5" t="s">
        <v>9</v>
      </c>
      <c r="D7" s="6">
        <v>319.54000000000002</v>
      </c>
    </row>
    <row r="8" spans="1:4" x14ac:dyDescent="0.25">
      <c r="A8" s="7">
        <v>6</v>
      </c>
      <c r="B8" s="8" t="s">
        <v>10</v>
      </c>
      <c r="C8" s="8" t="s">
        <v>11</v>
      </c>
      <c r="D8" s="6">
        <v>319.61</v>
      </c>
    </row>
    <row r="9" spans="1:4" x14ac:dyDescent="0.25">
      <c r="A9" s="4">
        <v>7</v>
      </c>
      <c r="B9" s="5" t="s">
        <v>12</v>
      </c>
      <c r="C9" s="5" t="s">
        <v>13</v>
      </c>
      <c r="D9" s="6">
        <v>319.92</v>
      </c>
    </row>
    <row r="10" spans="1:4" x14ac:dyDescent="0.25">
      <c r="A10" s="7">
        <v>8</v>
      </c>
      <c r="B10" s="8" t="s">
        <v>14</v>
      </c>
      <c r="C10" s="8" t="s">
        <v>15</v>
      </c>
      <c r="D10" s="6" t="s">
        <v>103</v>
      </c>
    </row>
    <row r="11" spans="1:4" x14ac:dyDescent="0.25">
      <c r="A11" s="4">
        <v>9</v>
      </c>
      <c r="B11" s="5" t="s">
        <v>16</v>
      </c>
      <c r="C11" s="5" t="s">
        <v>17</v>
      </c>
      <c r="D11" s="6" t="s">
        <v>103</v>
      </c>
    </row>
    <row r="12" spans="1:4" x14ac:dyDescent="0.25">
      <c r="A12" s="7">
        <v>10</v>
      </c>
      <c r="B12" s="8" t="s">
        <v>18</v>
      </c>
      <c r="C12" s="8" t="s">
        <v>19</v>
      </c>
      <c r="D12" s="6">
        <v>320.27</v>
      </c>
    </row>
    <row r="13" spans="1:4" x14ac:dyDescent="0.25">
      <c r="A13" s="4">
        <v>11</v>
      </c>
      <c r="B13" s="5" t="s">
        <v>20</v>
      </c>
      <c r="C13" s="5" t="s">
        <v>21</v>
      </c>
      <c r="D13" s="6">
        <v>321.69</v>
      </c>
    </row>
    <row r="14" spans="1:4" x14ac:dyDescent="0.25">
      <c r="A14" s="7">
        <v>12</v>
      </c>
      <c r="B14" s="8" t="s">
        <v>22</v>
      </c>
      <c r="C14" s="8" t="s">
        <v>23</v>
      </c>
      <c r="D14" s="6">
        <v>321.54000000000002</v>
      </c>
    </row>
    <row r="15" spans="1:4" x14ac:dyDescent="0.25">
      <c r="A15" s="4">
        <v>13</v>
      </c>
      <c r="B15" s="5" t="s">
        <v>24</v>
      </c>
      <c r="C15" s="5" t="s">
        <v>25</v>
      </c>
      <c r="D15" s="6">
        <v>322.61</v>
      </c>
    </row>
    <row r="16" spans="1:4" x14ac:dyDescent="0.25">
      <c r="A16" s="7">
        <v>14</v>
      </c>
      <c r="B16" s="8" t="s">
        <v>26</v>
      </c>
      <c r="C16" s="8" t="s">
        <v>27</v>
      </c>
      <c r="D16" s="6">
        <v>322.7</v>
      </c>
    </row>
    <row r="17" spans="1:4" x14ac:dyDescent="0.25">
      <c r="A17" s="4">
        <v>15</v>
      </c>
      <c r="B17" s="5" t="s">
        <v>28</v>
      </c>
      <c r="C17" s="5" t="s">
        <v>29</v>
      </c>
      <c r="D17" s="6" t="s">
        <v>104</v>
      </c>
    </row>
    <row r="18" spans="1:4" x14ac:dyDescent="0.25">
      <c r="A18" s="7">
        <v>16</v>
      </c>
      <c r="B18" s="8" t="s">
        <v>30</v>
      </c>
      <c r="C18" s="8" t="s">
        <v>31</v>
      </c>
      <c r="D18" s="6" t="s">
        <v>104</v>
      </c>
    </row>
    <row r="19" spans="1:4" x14ac:dyDescent="0.25">
      <c r="A19" s="4">
        <v>17</v>
      </c>
      <c r="B19" s="5" t="s">
        <v>32</v>
      </c>
      <c r="C19" s="5" t="s">
        <v>33</v>
      </c>
      <c r="D19" s="6" t="s">
        <v>104</v>
      </c>
    </row>
    <row r="20" spans="1:4" x14ac:dyDescent="0.25">
      <c r="A20" s="7">
        <v>18</v>
      </c>
      <c r="B20" s="8" t="s">
        <v>34</v>
      </c>
      <c r="C20" s="8" t="s">
        <v>35</v>
      </c>
      <c r="D20" s="6">
        <v>322.45999999999998</v>
      </c>
    </row>
    <row r="21" spans="1:4" x14ac:dyDescent="0.25">
      <c r="A21" s="4">
        <v>19</v>
      </c>
      <c r="B21" s="5" t="s">
        <v>36</v>
      </c>
      <c r="C21" s="5" t="s">
        <v>37</v>
      </c>
      <c r="D21" s="6">
        <v>322.33999999999997</v>
      </c>
    </row>
    <row r="22" spans="1:4" x14ac:dyDescent="0.25">
      <c r="A22" s="7">
        <v>20</v>
      </c>
      <c r="B22" s="8" t="s">
        <v>38</v>
      </c>
      <c r="C22" s="8" t="s">
        <v>39</v>
      </c>
      <c r="D22" s="6">
        <v>322.42</v>
      </c>
    </row>
    <row r="23" spans="1:4" x14ac:dyDescent="0.25">
      <c r="A23" s="4">
        <v>21</v>
      </c>
      <c r="B23" s="5" t="s">
        <v>40</v>
      </c>
      <c r="C23" s="5" t="s">
        <v>41</v>
      </c>
      <c r="D23" s="6">
        <v>322.06</v>
      </c>
    </row>
    <row r="24" spans="1:4" x14ac:dyDescent="0.25">
      <c r="A24" s="7">
        <v>22</v>
      </c>
      <c r="B24" s="8" t="s">
        <v>42</v>
      </c>
      <c r="C24" s="8" t="s">
        <v>43</v>
      </c>
      <c r="D24" s="6">
        <v>322.16000000000003</v>
      </c>
    </row>
    <row r="25" spans="1:4" x14ac:dyDescent="0.25">
      <c r="A25" s="4">
        <v>23</v>
      </c>
      <c r="B25" s="5" t="s">
        <v>44</v>
      </c>
      <c r="C25" s="5" t="s">
        <v>45</v>
      </c>
      <c r="D25" s="6">
        <v>319.54000000000002</v>
      </c>
    </row>
    <row r="26" spans="1:4" x14ac:dyDescent="0.25">
      <c r="A26" s="7">
        <v>24</v>
      </c>
      <c r="B26" s="8" t="s">
        <v>46</v>
      </c>
      <c r="C26" s="8" t="s">
        <v>47</v>
      </c>
      <c r="D26" s="6">
        <v>319.45999999999998</v>
      </c>
    </row>
    <row r="27" spans="1:4" x14ac:dyDescent="0.25">
      <c r="A27" s="4">
        <v>25</v>
      </c>
      <c r="B27" s="5" t="s">
        <v>48</v>
      </c>
      <c r="C27" s="5" t="s">
        <v>49</v>
      </c>
      <c r="D27" s="6">
        <v>318.89999999999998</v>
      </c>
    </row>
    <row r="28" spans="1:4" x14ac:dyDescent="0.25">
      <c r="A28" s="7">
        <v>26</v>
      </c>
      <c r="B28" s="8" t="s">
        <v>50</v>
      </c>
      <c r="C28" s="8" t="s">
        <v>51</v>
      </c>
      <c r="D28" s="6" t="s">
        <v>104</v>
      </c>
    </row>
    <row r="29" spans="1:4" x14ac:dyDescent="0.25">
      <c r="A29" s="4">
        <v>27</v>
      </c>
      <c r="B29" s="5" t="s">
        <v>52</v>
      </c>
      <c r="C29" s="5" t="s">
        <v>53</v>
      </c>
      <c r="D29" s="6" t="s">
        <v>104</v>
      </c>
    </row>
    <row r="30" spans="1:4" x14ac:dyDescent="0.25">
      <c r="A30" s="7">
        <v>28</v>
      </c>
      <c r="B30" s="8" t="s">
        <v>54</v>
      </c>
      <c r="C30" s="8" t="s">
        <v>55</v>
      </c>
      <c r="D30" s="6">
        <v>318.85000000000002</v>
      </c>
    </row>
    <row r="31" spans="1:4" x14ac:dyDescent="0.25">
      <c r="A31" s="4">
        <v>29</v>
      </c>
      <c r="B31" s="5" t="s">
        <v>56</v>
      </c>
      <c r="C31" s="5" t="s">
        <v>57</v>
      </c>
      <c r="D31" s="6">
        <v>319.22000000000003</v>
      </c>
    </row>
    <row r="32" spans="1:4" x14ac:dyDescent="0.25">
      <c r="A32" s="7">
        <v>30</v>
      </c>
      <c r="B32" s="8" t="s">
        <v>58</v>
      </c>
      <c r="C32" s="8" t="s">
        <v>59</v>
      </c>
      <c r="D32" s="6">
        <v>319.35000000000002</v>
      </c>
    </row>
    <row r="33" spans="1:4" x14ac:dyDescent="0.25">
      <c r="A33" s="4">
        <v>31</v>
      </c>
      <c r="B33" s="5" t="s">
        <v>60</v>
      </c>
      <c r="C33" s="5" t="s">
        <v>61</v>
      </c>
      <c r="D33" s="6">
        <v>319.38</v>
      </c>
    </row>
    <row r="34" spans="1:4" x14ac:dyDescent="0.25">
      <c r="A34" s="7">
        <v>32</v>
      </c>
      <c r="B34" s="8" t="s">
        <v>62</v>
      </c>
      <c r="C34" s="8" t="s">
        <v>63</v>
      </c>
      <c r="D34" s="6">
        <v>319.38</v>
      </c>
    </row>
    <row r="35" spans="1:4" x14ac:dyDescent="0.25">
      <c r="A35" s="4">
        <v>33</v>
      </c>
      <c r="B35" s="5" t="s">
        <v>64</v>
      </c>
      <c r="C35" s="5" t="s">
        <v>65</v>
      </c>
      <c r="D35" s="6">
        <v>319.42</v>
      </c>
    </row>
    <row r="36" spans="1:4" x14ac:dyDescent="0.25">
      <c r="A36" s="7">
        <v>34</v>
      </c>
      <c r="B36" s="8" t="s">
        <v>66</v>
      </c>
      <c r="C36" s="8" t="s">
        <v>67</v>
      </c>
      <c r="D36" s="6" t="s">
        <v>104</v>
      </c>
    </row>
    <row r="37" spans="1:4" x14ac:dyDescent="0.25">
      <c r="A37" s="4">
        <v>35</v>
      </c>
      <c r="B37" s="5" t="s">
        <v>68</v>
      </c>
      <c r="C37" s="5" t="s">
        <v>69</v>
      </c>
      <c r="D37" s="6">
        <v>319.22000000000003</v>
      </c>
    </row>
    <row r="38" spans="1:4" x14ac:dyDescent="0.25">
      <c r="A38" s="7">
        <v>36</v>
      </c>
      <c r="B38" s="8" t="s">
        <v>70</v>
      </c>
      <c r="C38" s="8" t="s">
        <v>71</v>
      </c>
      <c r="D38" s="6">
        <v>319.39999999999998</v>
      </c>
    </row>
    <row r="39" spans="1:4" x14ac:dyDescent="0.25">
      <c r="A39" s="4">
        <v>37</v>
      </c>
      <c r="B39" s="5" t="s">
        <v>72</v>
      </c>
      <c r="C39" s="5" t="s">
        <v>73</v>
      </c>
      <c r="D39" s="6">
        <v>319.45</v>
      </c>
    </row>
    <row r="40" spans="1:4" x14ac:dyDescent="0.25">
      <c r="A40" s="7">
        <v>38</v>
      </c>
      <c r="B40" s="8" t="s">
        <v>74</v>
      </c>
      <c r="C40" s="8" t="s">
        <v>75</v>
      </c>
      <c r="D40" s="6">
        <v>319.56</v>
      </c>
    </row>
    <row r="41" spans="1:4" x14ac:dyDescent="0.25">
      <c r="A41" s="4">
        <v>39</v>
      </c>
      <c r="B41" s="5" t="s">
        <v>76</v>
      </c>
      <c r="C41" s="5" t="s">
        <v>77</v>
      </c>
      <c r="D41" s="6">
        <v>322.43</v>
      </c>
    </row>
    <row r="42" spans="1:4" x14ac:dyDescent="0.25">
      <c r="A42" s="7">
        <v>40</v>
      </c>
      <c r="B42" s="8" t="s">
        <v>78</v>
      </c>
      <c r="C42" s="8" t="s">
        <v>79</v>
      </c>
      <c r="D42" s="6">
        <v>321.77</v>
      </c>
    </row>
    <row r="43" spans="1:4" x14ac:dyDescent="0.25">
      <c r="A43" s="4">
        <v>41</v>
      </c>
      <c r="B43" s="5" t="s">
        <v>80</v>
      </c>
      <c r="C43" s="5" t="s">
        <v>81</v>
      </c>
      <c r="D43" s="6">
        <v>321.93</v>
      </c>
    </row>
    <row r="44" spans="1:4" x14ac:dyDescent="0.25">
      <c r="A44" s="7">
        <v>42</v>
      </c>
      <c r="B44" s="8" t="s">
        <v>82</v>
      </c>
      <c r="C44" s="8" t="s">
        <v>83</v>
      </c>
      <c r="D44" s="6">
        <v>322.13</v>
      </c>
    </row>
    <row r="45" spans="1:4" x14ac:dyDescent="0.25">
      <c r="A45" s="4">
        <v>43</v>
      </c>
      <c r="B45" s="5" t="s">
        <v>84</v>
      </c>
      <c r="C45" s="5" t="s">
        <v>85</v>
      </c>
      <c r="D45" s="6">
        <v>321.97000000000003</v>
      </c>
    </row>
    <row r="46" spans="1:4" x14ac:dyDescent="0.25">
      <c r="A46" s="7">
        <v>44</v>
      </c>
      <c r="B46" s="8" t="s">
        <v>86</v>
      </c>
      <c r="C46" s="8" t="s">
        <v>87</v>
      </c>
      <c r="D46" s="6">
        <v>319.58</v>
      </c>
    </row>
    <row r="47" spans="1:4" x14ac:dyDescent="0.25">
      <c r="A47" s="4">
        <v>45</v>
      </c>
      <c r="B47" s="5" t="s">
        <v>88</v>
      </c>
      <c r="C47" s="5" t="s">
        <v>89</v>
      </c>
      <c r="D47" s="6">
        <v>319.51</v>
      </c>
    </row>
    <row r="48" spans="1:4" x14ac:dyDescent="0.25">
      <c r="A48" s="7">
        <v>46</v>
      </c>
      <c r="B48" s="8" t="s">
        <v>90</v>
      </c>
      <c r="C48" s="8" t="s">
        <v>91</v>
      </c>
      <c r="D48" s="6">
        <v>319.57</v>
      </c>
    </row>
    <row r="49" spans="1:4" x14ac:dyDescent="0.25">
      <c r="A49" s="4">
        <v>47</v>
      </c>
      <c r="B49" s="5" t="s">
        <v>92</v>
      </c>
      <c r="C49" s="5" t="s">
        <v>93</v>
      </c>
      <c r="D49" s="6">
        <v>319.61</v>
      </c>
    </row>
    <row r="50" spans="1:4" x14ac:dyDescent="0.25">
      <c r="A50" s="7">
        <v>48</v>
      </c>
      <c r="B50" s="8" t="s">
        <v>94</v>
      </c>
      <c r="C50" s="8" t="s">
        <v>95</v>
      </c>
      <c r="D50" s="6">
        <v>319.54000000000002</v>
      </c>
    </row>
    <row r="51" spans="1:4" x14ac:dyDescent="0.25">
      <c r="A51" s="4">
        <v>49</v>
      </c>
      <c r="B51" s="5" t="s">
        <v>96</v>
      </c>
      <c r="C51" s="5" t="s">
        <v>97</v>
      </c>
      <c r="D51" s="6">
        <v>322.02999999999997</v>
      </c>
    </row>
  </sheetData>
  <pageMargins left="1" right="1" top="1" bottom="1" header="0.5" footer="0.5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51FB71-8BA9-43C6-A877-8332DD466858}">
  <sheetPr>
    <pageSetUpPr fitToPage="1"/>
  </sheetPr>
  <dimension ref="A1:I53"/>
  <sheetViews>
    <sheetView tabSelected="1" workbookViewId="0">
      <selection activeCell="A50" sqref="A1:F50"/>
    </sheetView>
  </sheetViews>
  <sheetFormatPr defaultRowHeight="15" x14ac:dyDescent="0.25"/>
  <cols>
    <col min="1" max="3" width="15.85546875" style="11" customWidth="1"/>
    <col min="4" max="4" width="16" style="12" customWidth="1"/>
    <col min="5" max="5" width="16.42578125" style="12" customWidth="1"/>
    <col min="6" max="6" width="15.140625" style="11" customWidth="1"/>
    <col min="9" max="9" width="12.28515625" bestFit="1" customWidth="1"/>
  </cols>
  <sheetData>
    <row r="1" spans="1:9" x14ac:dyDescent="0.25">
      <c r="A1" s="10" t="s">
        <v>232</v>
      </c>
    </row>
    <row r="2" spans="1:9" x14ac:dyDescent="0.25">
      <c r="A2" s="12" t="s">
        <v>169</v>
      </c>
      <c r="B2" s="12" t="s">
        <v>170</v>
      </c>
      <c r="C2" s="12" t="s">
        <v>171</v>
      </c>
      <c r="D2" s="12" t="s">
        <v>99</v>
      </c>
      <c r="E2" s="12" t="s">
        <v>100</v>
      </c>
      <c r="F2" s="12" t="s">
        <v>101</v>
      </c>
    </row>
    <row r="3" spans="1:9" x14ac:dyDescent="0.25">
      <c r="A3" s="23" t="s">
        <v>105</v>
      </c>
      <c r="B3" s="17">
        <v>0</v>
      </c>
      <c r="C3" s="17"/>
      <c r="D3" s="18" t="s">
        <v>106</v>
      </c>
      <c r="E3" s="18" t="s">
        <v>107</v>
      </c>
      <c r="F3" s="18" t="s">
        <v>153</v>
      </c>
    </row>
    <row r="4" spans="1:9" x14ac:dyDescent="0.25">
      <c r="A4" s="24"/>
      <c r="B4" s="17">
        <v>-3.28</v>
      </c>
      <c r="C4" s="17">
        <v>-2</v>
      </c>
      <c r="D4" s="19" t="s">
        <v>172</v>
      </c>
      <c r="E4" s="19" t="s">
        <v>173</v>
      </c>
      <c r="F4" s="20">
        <f>+F3-I4*ABS(B4)</f>
        <v>318.73996</v>
      </c>
      <c r="I4">
        <f>+ABS(C4)/100</f>
        <v>0.02</v>
      </c>
    </row>
    <row r="5" spans="1:9" x14ac:dyDescent="0.25">
      <c r="A5" s="25"/>
      <c r="B5" s="17">
        <v>3.28</v>
      </c>
      <c r="C5" s="17">
        <v>-1.5</v>
      </c>
      <c r="D5" s="19" t="s">
        <v>174</v>
      </c>
      <c r="E5" s="19" t="s">
        <v>175</v>
      </c>
      <c r="F5" s="20">
        <f>+F3-I5*B5</f>
        <v>318.75636000000003</v>
      </c>
      <c r="I5">
        <f>+ABS(C5)/100</f>
        <v>1.4999999999999999E-2</v>
      </c>
    </row>
    <row r="6" spans="1:9" x14ac:dyDescent="0.25">
      <c r="A6" s="23" t="s">
        <v>108</v>
      </c>
      <c r="B6" s="17">
        <v>0</v>
      </c>
      <c r="C6" s="17"/>
      <c r="D6" s="18" t="s">
        <v>109</v>
      </c>
      <c r="E6" s="18" t="s">
        <v>110</v>
      </c>
      <c r="F6" s="18" t="s">
        <v>154</v>
      </c>
      <c r="I6" s="9"/>
    </row>
    <row r="7" spans="1:9" x14ac:dyDescent="0.25">
      <c r="A7" s="24"/>
      <c r="B7" s="17">
        <v>-3.28</v>
      </c>
      <c r="C7" s="17">
        <v>-2</v>
      </c>
      <c r="D7" s="19" t="s">
        <v>176</v>
      </c>
      <c r="E7" s="19" t="s">
        <v>177</v>
      </c>
      <c r="F7" s="20">
        <f>+F6-I7*ABS(B7)</f>
        <v>318.83202999999997</v>
      </c>
      <c r="I7">
        <f>+ABS(C7)/100</f>
        <v>0.02</v>
      </c>
    </row>
    <row r="8" spans="1:9" x14ac:dyDescent="0.25">
      <c r="A8" s="25"/>
      <c r="B8" s="17">
        <v>4.1100000000000003</v>
      </c>
      <c r="C8" s="17">
        <v>-1.5</v>
      </c>
      <c r="D8" s="19" t="s">
        <v>178</v>
      </c>
      <c r="E8" s="19" t="s">
        <v>179</v>
      </c>
      <c r="F8" s="20">
        <f>+F6-I8*B8</f>
        <v>318.83598000000001</v>
      </c>
      <c r="I8">
        <f>+ABS(C8)/100</f>
        <v>1.4999999999999999E-2</v>
      </c>
    </row>
    <row r="9" spans="1:9" x14ac:dyDescent="0.25">
      <c r="A9" s="23" t="s">
        <v>111</v>
      </c>
      <c r="B9" s="17">
        <v>0</v>
      </c>
      <c r="C9" s="17"/>
      <c r="D9" s="18" t="s">
        <v>112</v>
      </c>
      <c r="E9" s="18" t="s">
        <v>113</v>
      </c>
      <c r="F9" s="18" t="s">
        <v>155</v>
      </c>
      <c r="H9" s="9"/>
    </row>
    <row r="10" spans="1:9" x14ac:dyDescent="0.25">
      <c r="A10" s="24"/>
      <c r="B10" s="17">
        <v>-3.28</v>
      </c>
      <c r="C10" s="17">
        <v>-2</v>
      </c>
      <c r="D10" s="19" t="s">
        <v>180</v>
      </c>
      <c r="E10" s="19" t="s">
        <v>181</v>
      </c>
      <c r="F10" s="20">
        <f>+F9-I10*ABS(B10)</f>
        <v>318.95090999999996</v>
      </c>
      <c r="I10">
        <f>+ABS(C10)/100</f>
        <v>0.02</v>
      </c>
    </row>
    <row r="11" spans="1:9" x14ac:dyDescent="0.25">
      <c r="A11" s="25"/>
      <c r="B11" s="17">
        <v>5.13</v>
      </c>
      <c r="C11" s="17">
        <v>-1.5</v>
      </c>
      <c r="D11" s="19" t="s">
        <v>182</v>
      </c>
      <c r="E11" s="19" t="s">
        <v>183</v>
      </c>
      <c r="F11" s="20">
        <f>+F9-I11*B11</f>
        <v>318.93955999999997</v>
      </c>
      <c r="I11">
        <f>+ABS(C11)/100</f>
        <v>1.4999999999999999E-2</v>
      </c>
    </row>
    <row r="12" spans="1:9" x14ac:dyDescent="0.25">
      <c r="A12" s="23" t="s">
        <v>114</v>
      </c>
      <c r="B12" s="17">
        <v>0</v>
      </c>
      <c r="C12" s="17"/>
      <c r="D12" s="18" t="s">
        <v>115</v>
      </c>
      <c r="E12" s="18" t="s">
        <v>116</v>
      </c>
      <c r="F12" s="18" t="s">
        <v>156</v>
      </c>
    </row>
    <row r="13" spans="1:9" x14ac:dyDescent="0.25">
      <c r="A13" s="24"/>
      <c r="B13" s="17">
        <v>-3.28</v>
      </c>
      <c r="C13" s="17">
        <v>-2</v>
      </c>
      <c r="D13" s="19" t="s">
        <v>184</v>
      </c>
      <c r="E13" s="19" t="s">
        <v>185</v>
      </c>
      <c r="F13" s="20">
        <f>+F12-I13*ABS(B13)</f>
        <v>319.10663</v>
      </c>
      <c r="I13">
        <f>+ABS(C13)/100</f>
        <v>0.02</v>
      </c>
    </row>
    <row r="14" spans="1:9" x14ac:dyDescent="0.25">
      <c r="A14" s="25"/>
      <c r="B14" s="17">
        <v>5.09</v>
      </c>
      <c r="C14" s="17">
        <v>-1.5</v>
      </c>
      <c r="D14" s="19" t="s">
        <v>186</v>
      </c>
      <c r="E14" s="19" t="s">
        <v>187</v>
      </c>
      <c r="F14" s="20">
        <f>+F12-I14*B14</f>
        <v>319.09588000000002</v>
      </c>
      <c r="I14">
        <f>+ABS(C14)/100</f>
        <v>1.4999999999999999E-2</v>
      </c>
    </row>
    <row r="15" spans="1:9" x14ac:dyDescent="0.25">
      <c r="A15" s="23" t="s">
        <v>117</v>
      </c>
      <c r="B15" s="17">
        <v>0</v>
      </c>
      <c r="C15" s="17"/>
      <c r="D15" s="18" t="s">
        <v>118</v>
      </c>
      <c r="E15" s="18" t="s">
        <v>119</v>
      </c>
      <c r="F15" s="18" t="s">
        <v>157</v>
      </c>
    </row>
    <row r="16" spans="1:9" x14ac:dyDescent="0.25">
      <c r="A16" s="24"/>
      <c r="B16" s="17">
        <v>-3.36</v>
      </c>
      <c r="C16" s="17">
        <v>-1.62</v>
      </c>
      <c r="D16" s="19" t="s">
        <v>188</v>
      </c>
      <c r="E16" s="19" t="s">
        <v>189</v>
      </c>
      <c r="F16" s="20">
        <f>+F15-I16*ABS(B16)</f>
        <v>319.275398</v>
      </c>
      <c r="I16">
        <f>+ABS(C16)/100</f>
        <v>1.6200000000000003E-2</v>
      </c>
    </row>
    <row r="17" spans="1:9" x14ac:dyDescent="0.25">
      <c r="A17" s="25"/>
      <c r="B17" s="17">
        <v>5.19</v>
      </c>
      <c r="C17" s="17">
        <v>-1.17</v>
      </c>
      <c r="D17" s="19" t="s">
        <v>190</v>
      </c>
      <c r="E17" s="19" t="s">
        <v>191</v>
      </c>
      <c r="F17" s="20">
        <f>+F15-I17*B17</f>
        <v>319.26910700000002</v>
      </c>
      <c r="I17">
        <f>+ABS(C17)/100</f>
        <v>1.1699999999999999E-2</v>
      </c>
    </row>
    <row r="18" spans="1:9" x14ac:dyDescent="0.25">
      <c r="A18" s="23" t="s">
        <v>120</v>
      </c>
      <c r="B18" s="17">
        <v>0</v>
      </c>
      <c r="C18" s="17"/>
      <c r="D18" s="18" t="s">
        <v>121</v>
      </c>
      <c r="E18" s="18" t="s">
        <v>122</v>
      </c>
      <c r="F18" s="18" t="s">
        <v>158</v>
      </c>
    </row>
    <row r="19" spans="1:9" x14ac:dyDescent="0.25">
      <c r="A19" s="24"/>
      <c r="B19" s="17">
        <v>-11.32</v>
      </c>
      <c r="C19" s="17">
        <v>-1.048</v>
      </c>
      <c r="D19" s="19" t="s">
        <v>192</v>
      </c>
      <c r="E19" s="19" t="s">
        <v>193</v>
      </c>
      <c r="F19" s="20">
        <f>+F18-I19*ABS(B19)</f>
        <v>319.35370639999996</v>
      </c>
      <c r="I19">
        <f>+ABS(C19)/100</f>
        <v>1.048E-2</v>
      </c>
    </row>
    <row r="20" spans="1:9" x14ac:dyDescent="0.25">
      <c r="A20" s="25"/>
      <c r="B20" s="17">
        <v>5.8</v>
      </c>
      <c r="C20" s="17">
        <v>-0.66700000000000004</v>
      </c>
      <c r="D20" s="19" t="s">
        <v>194</v>
      </c>
      <c r="E20" s="19" t="s">
        <v>195</v>
      </c>
      <c r="F20" s="20">
        <f>+F18-I20*B20</f>
        <v>319.43365399999999</v>
      </c>
      <c r="I20">
        <f>+ABS(C20)/100</f>
        <v>6.6700000000000006E-3</v>
      </c>
    </row>
    <row r="21" spans="1:9" x14ac:dyDescent="0.25">
      <c r="A21" s="23" t="s">
        <v>123</v>
      </c>
      <c r="B21" s="17">
        <v>0</v>
      </c>
      <c r="C21" s="17"/>
      <c r="D21" s="18" t="s">
        <v>124</v>
      </c>
      <c r="E21" s="18" t="s">
        <v>125</v>
      </c>
      <c r="F21" s="18" t="s">
        <v>159</v>
      </c>
    </row>
    <row r="22" spans="1:9" x14ac:dyDescent="0.25">
      <c r="A22" s="24"/>
      <c r="B22" s="17">
        <v>-16</v>
      </c>
      <c r="C22" s="17">
        <v>-0.47499999999999998</v>
      </c>
      <c r="D22" s="19" t="s">
        <v>196</v>
      </c>
      <c r="E22" s="19" t="s">
        <v>197</v>
      </c>
      <c r="F22" s="20">
        <f>+F21-I22*ABS(B22)</f>
        <v>319.49666999999999</v>
      </c>
      <c r="I22">
        <f>+ABS(C22)/100</f>
        <v>4.7499999999999999E-3</v>
      </c>
    </row>
    <row r="23" spans="1:9" x14ac:dyDescent="0.25">
      <c r="A23" s="25"/>
      <c r="B23" s="17">
        <v>6</v>
      </c>
      <c r="C23" s="17">
        <v>-0.16</v>
      </c>
      <c r="D23" s="19" t="s">
        <v>198</v>
      </c>
      <c r="E23" s="19" t="s">
        <v>199</v>
      </c>
      <c r="F23" s="20">
        <f>+F21-I23*B23</f>
        <v>319.56307000000004</v>
      </c>
      <c r="I23">
        <f>+ABS(C23)/100</f>
        <v>1.6000000000000001E-3</v>
      </c>
    </row>
    <row r="24" spans="1:9" x14ac:dyDescent="0.25">
      <c r="A24" s="23" t="s">
        <v>126</v>
      </c>
      <c r="B24" s="17">
        <v>0</v>
      </c>
      <c r="C24" s="17"/>
      <c r="D24" s="18" t="s">
        <v>127</v>
      </c>
      <c r="E24" s="18" t="s">
        <v>128</v>
      </c>
      <c r="F24" s="18" t="s">
        <v>160</v>
      </c>
    </row>
    <row r="25" spans="1:9" x14ac:dyDescent="0.25">
      <c r="A25" s="24"/>
      <c r="B25" s="17">
        <v>-16</v>
      </c>
      <c r="C25" s="17">
        <v>0.1</v>
      </c>
      <c r="D25" s="19" t="s">
        <v>200</v>
      </c>
      <c r="E25" s="19" t="s">
        <v>201</v>
      </c>
      <c r="F25" s="20">
        <f>+F24+I25*ABS(B25)</f>
        <v>319.68867</v>
      </c>
      <c r="I25">
        <f>+ABS(C25)/100</f>
        <v>1E-3</v>
      </c>
    </row>
    <row r="26" spans="1:9" x14ac:dyDescent="0.25">
      <c r="A26" s="25"/>
      <c r="B26" s="17">
        <v>6</v>
      </c>
      <c r="C26" s="17">
        <v>0.33</v>
      </c>
      <c r="D26" s="19" t="s">
        <v>202</v>
      </c>
      <c r="E26" s="19" t="s">
        <v>203</v>
      </c>
      <c r="F26" s="20">
        <f>+F24+I26*B26</f>
        <v>319.69246999999996</v>
      </c>
      <c r="I26">
        <f>+ABS(C26)/100</f>
        <v>3.3E-3</v>
      </c>
    </row>
    <row r="27" spans="1:9" x14ac:dyDescent="0.25">
      <c r="A27" s="23" t="s">
        <v>129</v>
      </c>
      <c r="B27" s="17">
        <v>0</v>
      </c>
      <c r="C27" s="17"/>
      <c r="D27" s="18" t="s">
        <v>130</v>
      </c>
      <c r="E27" s="18" t="s">
        <v>131</v>
      </c>
      <c r="F27" s="18" t="s">
        <v>161</v>
      </c>
    </row>
    <row r="28" spans="1:9" x14ac:dyDescent="0.25">
      <c r="A28" s="24"/>
      <c r="B28" s="17">
        <v>-16</v>
      </c>
      <c r="C28" s="17">
        <v>0.67</v>
      </c>
      <c r="D28" s="19" t="s">
        <v>204</v>
      </c>
      <c r="E28" s="19" t="s">
        <v>205</v>
      </c>
      <c r="F28" s="20">
        <f>+F27+I28*ABS(B28)</f>
        <v>319.91238999999996</v>
      </c>
      <c r="I28">
        <f>+ABS(C28)/100</f>
        <v>6.7000000000000002E-3</v>
      </c>
    </row>
    <row r="29" spans="1:9" x14ac:dyDescent="0.25">
      <c r="A29" s="25"/>
      <c r="B29" s="17">
        <v>6</v>
      </c>
      <c r="C29" s="17">
        <v>0.83</v>
      </c>
      <c r="D29" s="19" t="s">
        <v>206</v>
      </c>
      <c r="E29" s="19" t="s">
        <v>207</v>
      </c>
      <c r="F29" s="20">
        <f>+F27+I29*B29</f>
        <v>319.85498999999999</v>
      </c>
      <c r="I29">
        <f>+ABS(C29)/100</f>
        <v>8.3000000000000001E-3</v>
      </c>
    </row>
    <row r="30" spans="1:9" x14ac:dyDescent="0.25">
      <c r="A30" s="23" t="s">
        <v>132</v>
      </c>
      <c r="B30" s="17">
        <v>0</v>
      </c>
      <c r="C30" s="17"/>
      <c r="D30" s="18" t="s">
        <v>133</v>
      </c>
      <c r="E30" s="18" t="s">
        <v>134</v>
      </c>
      <c r="F30" s="18" t="s">
        <v>162</v>
      </c>
    </row>
    <row r="31" spans="1:9" x14ac:dyDescent="0.25">
      <c r="A31" s="24"/>
      <c r="B31" s="17">
        <v>-16</v>
      </c>
      <c r="C31" s="17">
        <v>1.24</v>
      </c>
      <c r="D31" s="21">
        <v>-1126849.7252700001</v>
      </c>
      <c r="E31" s="21">
        <v>-482718.81125000003</v>
      </c>
      <c r="F31" s="20">
        <f>+F30+I31*ABS(B31)</f>
        <v>320.29102999999998</v>
      </c>
      <c r="I31">
        <f>+ABS(C31)/100</f>
        <v>1.24E-2</v>
      </c>
    </row>
    <row r="32" spans="1:9" x14ac:dyDescent="0.25">
      <c r="A32" s="25"/>
      <c r="B32" s="17">
        <v>6</v>
      </c>
      <c r="C32" s="17">
        <v>1.335</v>
      </c>
      <c r="D32" s="21">
        <v>-1126868.5912200001</v>
      </c>
      <c r="E32" s="21">
        <v>-482730.12829999998</v>
      </c>
      <c r="F32" s="20">
        <f>+F30+I32*B32</f>
        <v>320.17273</v>
      </c>
      <c r="I32">
        <f>+ABS(C32)/100</f>
        <v>1.3349999999999999E-2</v>
      </c>
    </row>
    <row r="33" spans="1:9" x14ac:dyDescent="0.25">
      <c r="A33" s="23" t="s">
        <v>135</v>
      </c>
      <c r="B33" s="17">
        <v>0</v>
      </c>
      <c r="C33" s="17"/>
      <c r="D33" s="18" t="s">
        <v>136</v>
      </c>
      <c r="E33" s="18" t="s">
        <v>137</v>
      </c>
      <c r="F33" s="18" t="s">
        <v>163</v>
      </c>
    </row>
    <row r="34" spans="1:9" x14ac:dyDescent="0.25">
      <c r="A34" s="24"/>
      <c r="B34" s="17">
        <v>-16</v>
      </c>
      <c r="C34" s="17">
        <v>1.81</v>
      </c>
      <c r="D34" s="19" t="s">
        <v>208</v>
      </c>
      <c r="E34" s="19" t="s">
        <v>209</v>
      </c>
      <c r="F34" s="20">
        <f>+F33+I34*ABS(B34)</f>
        <v>320.76098000000002</v>
      </c>
      <c r="I34">
        <f>+ABS(C34)/100</f>
        <v>1.8100000000000002E-2</v>
      </c>
    </row>
    <row r="35" spans="1:9" x14ac:dyDescent="0.25">
      <c r="A35" s="25"/>
      <c r="B35" s="17">
        <v>6</v>
      </c>
      <c r="C35" s="17">
        <v>1.84</v>
      </c>
      <c r="D35" s="19" t="s">
        <v>210</v>
      </c>
      <c r="E35" s="19" t="s">
        <v>211</v>
      </c>
      <c r="F35" s="20">
        <f>+F33+I35*B35</f>
        <v>320.58178000000004</v>
      </c>
      <c r="I35">
        <f>+ABS(C35)/100</f>
        <v>1.84E-2</v>
      </c>
    </row>
    <row r="36" spans="1:9" x14ac:dyDescent="0.25">
      <c r="A36" s="23" t="s">
        <v>138</v>
      </c>
      <c r="B36" s="17">
        <v>0</v>
      </c>
      <c r="C36" s="17"/>
      <c r="D36" s="18" t="s">
        <v>139</v>
      </c>
      <c r="E36" s="18" t="s">
        <v>140</v>
      </c>
      <c r="F36" s="18" t="s">
        <v>164</v>
      </c>
    </row>
    <row r="37" spans="1:9" x14ac:dyDescent="0.25">
      <c r="A37" s="24"/>
      <c r="B37" s="17">
        <v>-16</v>
      </c>
      <c r="C37" s="17">
        <v>2</v>
      </c>
      <c r="D37" s="19" t="s">
        <v>212</v>
      </c>
      <c r="E37" s="19" t="s">
        <v>213</v>
      </c>
      <c r="F37" s="20">
        <f>+F36+I37*ABS(B37)</f>
        <v>321.17034000000001</v>
      </c>
      <c r="I37">
        <f>+ABS(C37)/100</f>
        <v>0.02</v>
      </c>
    </row>
    <row r="38" spans="1:9" x14ac:dyDescent="0.25">
      <c r="A38" s="25"/>
      <c r="B38" s="17">
        <v>6</v>
      </c>
      <c r="C38" s="17">
        <v>2</v>
      </c>
      <c r="D38" s="19" t="s">
        <v>214</v>
      </c>
      <c r="E38" s="19" t="s">
        <v>215</v>
      </c>
      <c r="F38" s="20">
        <f>+F36+I38*B38</f>
        <v>320.97034000000002</v>
      </c>
      <c r="I38">
        <f>+ABS(C38)/100</f>
        <v>0.02</v>
      </c>
    </row>
    <row r="39" spans="1:9" x14ac:dyDescent="0.25">
      <c r="A39" s="23" t="s">
        <v>141</v>
      </c>
      <c r="B39" s="17">
        <v>0</v>
      </c>
      <c r="C39" s="17"/>
      <c r="D39" s="18" t="s">
        <v>142</v>
      </c>
      <c r="E39" s="18" t="s">
        <v>143</v>
      </c>
      <c r="F39" s="18" t="s">
        <v>165</v>
      </c>
    </row>
    <row r="40" spans="1:9" x14ac:dyDescent="0.25">
      <c r="A40" s="24"/>
      <c r="B40" s="17">
        <v>-16</v>
      </c>
      <c r="C40" s="17">
        <v>2</v>
      </c>
      <c r="D40" s="19" t="s">
        <v>216</v>
      </c>
      <c r="E40" s="19" t="s">
        <v>217</v>
      </c>
      <c r="F40" s="20">
        <f>+F39+I40*ABS(B40)</f>
        <v>321.54930000000002</v>
      </c>
      <c r="I40">
        <f>+ABS(C40)/100</f>
        <v>0.02</v>
      </c>
    </row>
    <row r="41" spans="1:9" x14ac:dyDescent="0.25">
      <c r="A41" s="25"/>
      <c r="B41" s="17">
        <v>6</v>
      </c>
      <c r="C41" s="17">
        <v>2</v>
      </c>
      <c r="D41" s="19" t="s">
        <v>218</v>
      </c>
      <c r="E41" s="19" t="s">
        <v>219</v>
      </c>
      <c r="F41" s="20">
        <f>+F39+I41*B41</f>
        <v>321.34930000000003</v>
      </c>
      <c r="I41">
        <f>+ABS(C41)/100</f>
        <v>0.02</v>
      </c>
    </row>
    <row r="42" spans="1:9" x14ac:dyDescent="0.25">
      <c r="A42" s="23" t="s">
        <v>144</v>
      </c>
      <c r="B42" s="17">
        <v>0</v>
      </c>
      <c r="C42" s="17"/>
      <c r="D42" s="18" t="s">
        <v>145</v>
      </c>
      <c r="E42" s="18" t="s">
        <v>146</v>
      </c>
      <c r="F42" s="18" t="s">
        <v>166</v>
      </c>
    </row>
    <row r="43" spans="1:9" x14ac:dyDescent="0.25">
      <c r="A43" s="24"/>
      <c r="B43" s="17">
        <v>-16</v>
      </c>
      <c r="C43" s="17">
        <v>2</v>
      </c>
      <c r="D43" s="19" t="s">
        <v>220</v>
      </c>
      <c r="E43" s="19" t="s">
        <v>221</v>
      </c>
      <c r="F43" s="20">
        <f>+F42+I43*ABS(B43)</f>
        <v>321.92824999999999</v>
      </c>
      <c r="I43">
        <f>+ABS(C43)/100</f>
        <v>0.02</v>
      </c>
    </row>
    <row r="44" spans="1:9" x14ac:dyDescent="0.25">
      <c r="A44" s="25"/>
      <c r="B44" s="17">
        <v>6</v>
      </c>
      <c r="C44" s="17">
        <v>2</v>
      </c>
      <c r="D44" s="19" t="s">
        <v>222</v>
      </c>
      <c r="E44" s="19" t="s">
        <v>223</v>
      </c>
      <c r="F44" s="20">
        <f>+F42+I44*B44</f>
        <v>321.72825</v>
      </c>
      <c r="I44">
        <f>+ABS(C44)/100</f>
        <v>0.02</v>
      </c>
    </row>
    <row r="45" spans="1:9" x14ac:dyDescent="0.25">
      <c r="A45" s="23" t="s">
        <v>147</v>
      </c>
      <c r="B45" s="17">
        <v>0</v>
      </c>
      <c r="C45" s="17"/>
      <c r="D45" s="18" t="s">
        <v>148</v>
      </c>
      <c r="E45" s="18" t="s">
        <v>149</v>
      </c>
      <c r="F45" s="18" t="s">
        <v>167</v>
      </c>
    </row>
    <row r="46" spans="1:9" x14ac:dyDescent="0.25">
      <c r="A46" s="24"/>
      <c r="B46" s="17">
        <v>-16</v>
      </c>
      <c r="C46" s="17">
        <v>2</v>
      </c>
      <c r="D46" s="19" t="s">
        <v>224</v>
      </c>
      <c r="E46" s="19" t="s">
        <v>225</v>
      </c>
      <c r="F46" s="20">
        <f>+F45+I46*ABS(B46)</f>
        <v>322.30721</v>
      </c>
      <c r="I46">
        <f>+ABS(C46)/100</f>
        <v>0.02</v>
      </c>
    </row>
    <row r="47" spans="1:9" x14ac:dyDescent="0.25">
      <c r="A47" s="25"/>
      <c r="B47" s="17">
        <v>6</v>
      </c>
      <c r="C47" s="17">
        <v>2</v>
      </c>
      <c r="D47" s="19" t="s">
        <v>226</v>
      </c>
      <c r="E47" s="19" t="s">
        <v>227</v>
      </c>
      <c r="F47" s="20">
        <f>+F45+I47*B47</f>
        <v>322.10721000000001</v>
      </c>
      <c r="I47">
        <f>+ABS(C47)/100</f>
        <v>0.02</v>
      </c>
    </row>
    <row r="48" spans="1:9" x14ac:dyDescent="0.25">
      <c r="A48" s="23" t="s">
        <v>150</v>
      </c>
      <c r="B48" s="17">
        <v>0</v>
      </c>
      <c r="C48" s="17"/>
      <c r="D48" s="18" t="s">
        <v>151</v>
      </c>
      <c r="E48" s="18" t="s">
        <v>152</v>
      </c>
      <c r="F48" s="18" t="s">
        <v>168</v>
      </c>
    </row>
    <row r="49" spans="1:9" x14ac:dyDescent="0.25">
      <c r="A49" s="24"/>
      <c r="B49" s="17">
        <v>-16</v>
      </c>
      <c r="C49" s="17">
        <v>2</v>
      </c>
      <c r="D49" s="19" t="s">
        <v>228</v>
      </c>
      <c r="E49" s="19" t="s">
        <v>229</v>
      </c>
      <c r="F49" s="20">
        <f>+F48+I49*ABS(B49)</f>
        <v>322.60586999999998</v>
      </c>
      <c r="I49">
        <f>+ABS(C49)/100</f>
        <v>0.02</v>
      </c>
    </row>
    <row r="50" spans="1:9" x14ac:dyDescent="0.25">
      <c r="A50" s="25"/>
      <c r="B50" s="17">
        <v>6</v>
      </c>
      <c r="C50" s="17">
        <v>2</v>
      </c>
      <c r="D50" s="19" t="s">
        <v>230</v>
      </c>
      <c r="E50" s="19" t="s">
        <v>231</v>
      </c>
      <c r="F50" s="20">
        <f>+F48+I50*B50</f>
        <v>322.40586999999999</v>
      </c>
      <c r="I50">
        <f>+ABS(C50)/100</f>
        <v>0.02</v>
      </c>
    </row>
    <row r="51" spans="1:9" x14ac:dyDescent="0.25">
      <c r="A51" s="22"/>
      <c r="B51" s="14"/>
      <c r="C51" s="14"/>
      <c r="D51" s="15"/>
      <c r="E51" s="16"/>
      <c r="F51" s="15"/>
    </row>
    <row r="52" spans="1:9" x14ac:dyDescent="0.25">
      <c r="B52" s="13"/>
      <c r="C52" s="13"/>
    </row>
    <row r="53" spans="1:9" x14ac:dyDescent="0.25">
      <c r="B53" s="13"/>
      <c r="C53" s="13"/>
    </row>
  </sheetData>
  <pageMargins left="0.7" right="0.7" top="0.78740157499999996" bottom="0.78740157499999996" header="0.3" footer="0.3"/>
  <pageSetup paperSize="9" scale="6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L s F A A B Q S w M E F A A C A A g A t X J E T b L j H E u o A A A A + A A A A B I A H A B D b 2 5 m a W c v U G F j a 2 F n Z S 5 4 b W w g o h g A K K A U A A A A A A A A A A A A A A A A A A A A A A A A A A A A h Y / N C o J A G E V f R W b v / F V S 8 T k u 3 C Y E Q U Q 7 G S c d 0 j G c s f H d W v R I v U J C W e 1 a 3 s u 5 c O 7 j d o d k a O r g q j q r W x M j h i k K l J F t o U 0 Z o 9 6 d w i V K B G x z e c 5 L F Y y w s e v B 6 h h V z l 3 W h H j v s Z / h t i s J p 5 S R Q 7 b Z y U o 1 e a i N d b m R C n 1 W x f 8 V E r B / y Q i O I 4 Y X b M X x P G J A p h o y b b 4 I H 4 0 x B f J T Q t r X r u + U k D Z M j 0 C m C O T 9 Q j w B U E s D B B Q A A g A I A L V y R E 0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1 c k R N y 8 C u M L E C A A B T C w A A E w A c A E Z v c m 1 1 b G F z L 1 N l Y 3 R p b 2 4 x L m 0 g o h g A K K A U A A A A A A A A A A A A A A A A A A A A A A A A A A A A 1 Z X R b t o w F E D f k f g H y 3 0 B K Y q w A 6 V s 4 m G l r T R 1 q r r B U 8 d U p c T b v C Z 2 F D t R 0 4 p P 6 A d M P O 0 D 9 g l 7 K v 2 v G U K L P X F Z 1 e 5 l C A H 3 X s s 5 P r 4 2 i k 0 0 l w I N q 2 / y u l 6 r 1 9 T X M G M R U u x a h A l p E d R H M d P 1 G j K v s y i T 3 0 x i o A r / Q E 7 y h A n d O O I x 8 w d S a B O o B h 6 8 G r 8 5 H h y O 0 y x X 4 Z h 0 W 6 1 W 7 / x Y p h k v B J + w 8 4 w V X J + f H p w O x 6 m M L u M w K s d F q c v 5 r S z C y d 1 P d C F N 5 v H x v r 7 S u O l 9 P G A x T 7 h m W R 9 7 2 E M D G e e J U P 3 A Q 4 d i I i M u v v Q J 7 b Q 8 9 D 6 X m g 1 1 G b P + + q d / I g X 7 1 P S q Z e z g s 2 Q + E + Z 9 9 w v p M s V m S a P w w g w b Z a F Q n 2 W W V P O P y p S p x n L V 3 s 0 N r p L E P P 6 t 0 L t t f 1 G e e u i h Q E 3 B z M a Q Z l f a y g d O f t q s 1 7 g A Q O w d 2 M F S h S g N s 0 t Z 8 P s f e j 7 D L 9 u L P 6 d b q e 1 6 G H s i j 2 N v I f D f O d q k 4 m m K 1 v k 2 k O 8 A + V 0 g 3 3 3 e F g h e M C M 8 f J n 3 h 1 l W v t v / j e 8 n e 1 I y v / 8 e R o v z v U l V t Y 6 j T K 6 W o B o 3 7 7 h g a p n a 5 y L M y u 0 G r f l X E t F S 4 O p z 6 X G 6 N v l B X k f z W c w 1 U r H M U z Z B M l o k z A U z v 2 X J W u 0 w N Y M q p p V R Z A l d V s 2 N U w 0 b G S P 7 5 e M 1 1 M A I 2 5 e N b / q h u R Z J / M U M j w G 1 g 8 A O 2 n b Q s Y N d O + j a w Z 4 d 9 O y A t J z I Y S A O B H E o i I N B H A 7 i g B C H h D g o x G G h D g t 1 f T g s 1 G G h D g t 1 W K j D Q h 0 W 6 r B Q h y V w W A K H J X A 3 x 2 E J H J a g g 6 f P P K 9 / b 0 r r M P v Q c a 4 a a X M F O t J V i 2 2 u Q N d o 1 X y b K 1 2 w s g d W e m B l 2 b B A C b Z A Y A 0 E 9 k B g E Q Q 2 Q W A V B H Z B Y B k E t k F h G 3 R L T 8 A 2 K G y D w j Y o b I P C N i h s g 8 I 2 K G w j g G 0 E s I 1 g y x G B b Q S w j c C 1 s f 1 P 8 T d Q S w E C L Q A U A A I A C A C 1 c k R N s u M c S 6 g A A A D 4 A A A A E g A A A A A A A A A A A A A A A A A A A A A A Q 2 9 u Z m l n L 1 B h Y 2 t h Z 2 U u e G 1 s U E s B A i 0 A F A A C A A g A t X J E T Q / K 6 a u k A A A A 6 Q A A A B M A A A A A A A A A A A A A A A A A 9 A A A A F t D b 2 5 0 Z W 5 0 X 1 R 5 c G V z X S 5 4 b W x Q S w E C L Q A U A A I A C A C 1 c k R N y 8 C u M L E C A A B T C w A A E w A A A A A A A A A A A A A A A A D l A Q A A R m 9 y b X V s Y X M v U 2 V j d G l v b j E u b V B L B Q Y A A A A A A w A D A M I A A A D j B A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2 N Q A A A A A A A N Q 1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2 V 6 b m F t M T A x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D k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T g t M T A t M D R U M D U 6 M T Y 6 N T I u M z M w M T A y M l o i I C 8 + P E V u d H J 5 I F R 5 c G U 9 I k Z p b G x D b 2 x 1 b W 5 U e X B l c y I g V m F s d W U 9 I n N B d 1 l H I i A v P j x F b n R y e S B U e X B l P S J G a W x s Q 2 9 s d W 1 u T m F t Z X M i I F Z h b H V l P S J z W y Z x d W 9 0 O 0 N v b H V t b j E m c X V v d D s s J n F 1 b 3 Q 7 Q 2 9 s d W 1 u M i Z x d W 9 0 O y w m c X V v d D t D b 2 x 1 b W 4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c 2 V 6 b m F t M T A x L 1 p t x J t u x J t u w 7 0 g d H l w L n t D b 2 x 1 b W 4 x L D B 9 J n F 1 b 3 Q 7 L C Z x d W 9 0 O 1 N l Y 3 R p b 2 4 x L 3 N l e m 5 h b T E w M S 9 a b c S b b s S b b s O 9 I H R 5 c C 5 7 Q 2 9 s d W 1 u M i w x f S Z x d W 9 0 O y w m c X V v d D t T Z W N 0 a W 9 u M S 9 z Z X p u Y W 0 x M D E v W m 3 E m 2 7 E m 2 7 D v S B 0 e X A u e 0 N v b H V t b j M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c 2 V 6 b m F t M T A x L 1 p t x J t u x J t u w 7 0 g d H l w L n t D b 2 x 1 b W 4 x L D B 9 J n F 1 b 3 Q 7 L C Z x d W 9 0 O 1 N l Y 3 R p b 2 4 x L 3 N l e m 5 h b T E w M S 9 a b c S b b s S b b s O 9 I H R 5 c C 5 7 Q 2 9 s d W 1 u M i w x f S Z x d W 9 0 O y w m c X V v d D t T Z W N 0 a W 9 u M S 9 z Z X p u Y W 0 x M D E v W m 3 E m 2 7 E m 2 7 D v S B 0 e X A u e 0 N v b H V t b j M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N l e m 5 h b T E w M S 9 a Z H J v a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N l e m 5 h b T E w M S 9 a b S V D N C U 5 Q m 4 l Q z Q l O U J u J U M z J U J E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b 3 N h J T I w c G F y a 2 9 2 a S V D N S V B M X Q l Q z Q l O U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x O C 0 x M C 0 w N F Q w N T o 0 O T o w O S 4 4 M D k 0 N z g 5 W i I g L z 4 8 R W 5 0 c n k g V H l w Z T 0 i R m l s b E N v b H V t b l R 5 c G V z I i B W Y W x 1 Z T 0 i c 0 J n W U d C Z 1 l H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b 3 N h I H B h c m t v d m n F o X T E m y 9 a b c S b b s S b b s O 9 I H R 5 c C 5 7 Q 2 9 s d W 1 u M S w w f S Z x d W 9 0 O y w m c X V v d D t T Z W N 0 a W 9 u M S 9 v c 2 E g c G F y a 2 9 2 a c W h d M S b L 1 p t x J t u x J t u w 7 0 g d H l w L n t D b 2 x 1 b W 4 y L D F 9 J n F 1 b 3 Q 7 L C Z x d W 9 0 O 1 N l Y 3 R p b 2 4 x L 2 9 z Y S B w Y X J r b 3 Z p x a F 0 x J s v W m 3 E m 2 7 E m 2 7 D v S B 0 e X A u e 0 N v b H V t b j M s M n 0 m c X V v d D s s J n F 1 b 3 Q 7 U 2 V j d G l v b j E v b 3 N h I H B h c m t v d m n F o X T E m y 9 a b c S b b s S b b s O 9 I H R 5 c C 5 7 Q 2 9 s d W 1 u N C w z f S Z x d W 9 0 O y w m c X V v d D t T Z W N 0 a W 9 u M S 9 v c 2 E g c G F y a 2 9 2 a c W h d M S b L 1 p t x J t u x J t u w 7 0 g d H l w L n t D b 2 x 1 b W 4 1 L D R 9 J n F 1 b 3 Q 7 L C Z x d W 9 0 O 1 N l Y 3 R p b 2 4 x L 2 9 z Y S B w Y X J r b 3 Z p x a F 0 x J s v W m 3 E m 2 7 E m 2 7 D v S B 0 e X A u e 0 N v b H V t b j Y s N X 0 m c X V v d D s s J n F 1 b 3 Q 7 U 2 V j d G l v b j E v b 3 N h I H B h c m t v d m n F o X T E m y 9 a b c S b b s S b b s O 9 I H R 5 c C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v c 2 E g c G F y a 2 9 2 a c W h d M S b L 1 p t x J t u x J t u w 7 0 g d H l w L n t D b 2 x 1 b W 4 x L D B 9 J n F 1 b 3 Q 7 L C Z x d W 9 0 O 1 N l Y 3 R p b 2 4 x L 2 9 z Y S B w Y X J r b 3 Z p x a F 0 x J s v W m 3 E m 2 7 E m 2 7 D v S B 0 e X A u e 0 N v b H V t b j I s M X 0 m c X V v d D s s J n F 1 b 3 Q 7 U 2 V j d G l v b j E v b 3 N h I H B h c m t v d m n F o X T E m y 9 a b c S b b s S b b s O 9 I H R 5 c C 5 7 Q 2 9 s d W 1 u M y w y f S Z x d W 9 0 O y w m c X V v d D t T Z W N 0 a W 9 u M S 9 v c 2 E g c G F y a 2 9 2 a c W h d M S b L 1 p t x J t u x J t u w 7 0 g d H l w L n t D b 2 x 1 b W 4 0 L D N 9 J n F 1 b 3 Q 7 L C Z x d W 9 0 O 1 N l Y 3 R p b 2 4 x L 2 9 z Y S B w Y X J r b 3 Z p x a F 0 x J s v W m 3 E m 2 7 E m 2 7 D v S B 0 e X A u e 0 N v b H V t b j U s N H 0 m c X V v d D s s J n F 1 b 3 Q 7 U 2 V j d G l v b j E v b 3 N h I H B h c m t v d m n F o X T E m y 9 a b c S b b s S b b s O 9 I H R 5 c C 5 7 Q 2 9 s d W 1 u N i w 1 f S Z x d W 9 0 O y w m c X V v d D t T Z W N 0 a W 9 u M S 9 v c 2 E g c G F y a 2 9 2 a c W h d M S b L 1 p t x J t u x J t u w 7 0 g d H l w L n t D b 2 x 1 b W 4 3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v c 2 E l M j B w Y X J r b 3 Z p J U M 1 J U E x d C V D N C U 5 Q i 9 a Z H J v a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9 z Y S U y M H B h c m t v d m k l Q z U l Q T F 0 J U M 0 J T l C L 1 p t J U M 0 J T l C b i V D N C U 5 Q m 4 l Q z M l Q k Q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a X Z l b G V 0 Y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3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4 L T E w L T A 0 V D A 1 O j Q 5 O j U x L j M y N D U 0 N T J a I i A v P j x F b n R y e S B U e X B l P S J G a W x s Q 2 9 s d W 1 u V H l w Z X M i I F Z h b H V l P S J z Q m d Z R 0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5 p d m V s Z X R h L 1 p t x J t u x J t u w 7 0 g d H l w L n t D b 2 x 1 b W 4 x L D B 9 J n F 1 b 3 Q 7 L C Z x d W 9 0 O 1 N l Y 3 R p b 2 4 x L 2 5 p d m V s Z X R h L 1 p t x J t u x J t u w 7 0 g d H l w L n t D b 2 x 1 b W 4 y L D F 9 J n F 1 b 3 Q 7 L C Z x d W 9 0 O 1 N l Y 3 R p b 2 4 x L 2 5 p d m V s Z X R h L 1 p t x J t u x J t u w 7 0 g d H l w L n t D b 2 x 1 b W 4 z L D J 9 J n F 1 b 3 Q 7 L C Z x d W 9 0 O 1 N l Y 3 R p b 2 4 x L 2 5 p d m V s Z X R h L 1 p t x J t u x J t u w 7 0 g d H l w L n t D b 2 x 1 b W 4 0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2 5 p d m V s Z X R h L 1 p t x J t u x J t u w 7 0 g d H l w L n t D b 2 x 1 b W 4 x L D B 9 J n F 1 b 3 Q 7 L C Z x d W 9 0 O 1 N l Y 3 R p b 2 4 x L 2 5 p d m V s Z X R h L 1 p t x J t u x J t u w 7 0 g d H l w L n t D b 2 x 1 b W 4 y L D F 9 J n F 1 b 3 Q 7 L C Z x d W 9 0 O 1 N l Y 3 R p b 2 4 x L 2 5 p d m V s Z X R h L 1 p t x J t u x J t u w 7 0 g d H l w L n t D b 2 x 1 b W 4 z L D J 9 J n F 1 b 3 Q 7 L C Z x d W 9 0 O 1 N l Y 3 R p b 2 4 x L 2 5 p d m V s Z X R h L 1 p t x J t u x J t u w 7 0 g d H l w L n t D b 2 x 1 b W 4 0 L D N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a X Z l b G V 0 Y S 9 a Z H J v a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5 p d m V s Z X R h L 1 p t J U M 0 J T l C b i V D N C U 5 Q m 4 l Q z M l Q k Q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z b 3 U l Q z U l O T l h Z G 5 p Y 2 U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0 5 h d m l n Y W N l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M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4 L T E w L T A 0 V D E y O j E 5 O j A 3 L j Q w N D E 3 N T N a I i A v P j x F b n R y e S B U e X B l P S J G a W x s Q 2 9 s d W 1 u V H l w Z X M i I F Z h b H V l P S J z Q m d Z R 0 J n W U d C Z 1 l H Q m d Z R 0 J n W U d C Z 1 l H Q m d Z R 0 J n W U d C Z 1 l H Q m d Z R 0 J n W U d C Z 1 k 9 I i A v P j x F b n R y e S B U e X B l P S J G a W x s Q 2 9 s d W 1 u T m F t Z X M i I F Z h b H V l P S J z W y Z x d W 9 0 O 0 N v b H V t b j E u M S Z x d W 9 0 O y w m c X V v d D t D b 2 x 1 b W 4 x L j I m c X V v d D s s J n F 1 b 3 Q 7 Q 2 9 s d W 1 u M S 4 z J n F 1 b 3 Q 7 L C Z x d W 9 0 O 0 N v b H V t b j E u N C Z x d W 9 0 O y w m c X V v d D t D b 2 x 1 b W 4 x L j U m c X V v d D s s J n F 1 b 3 Q 7 Q 2 9 s d W 1 u M S 4 2 J n F 1 b 3 Q 7 L C Z x d W 9 0 O 0 N v b H V t b j E u N y Z x d W 9 0 O y w m c X V v d D t D b 2 x 1 b W 4 x L j g m c X V v d D s s J n F 1 b 3 Q 7 Q 2 9 s d W 1 u M S 4 5 J n F 1 b 3 Q 7 L C Z x d W 9 0 O 0 N v b H V t b j E u M T A m c X V v d D s s J n F 1 b 3 Q 7 Q 2 9 s d W 1 u M S 4 x M S Z x d W 9 0 O y w m c X V v d D t D b 2 x 1 b W 4 x L j E y J n F 1 b 3 Q 7 L C Z x d W 9 0 O 0 N v b H V t b j E u M T M m c X V v d D s s J n F 1 b 3 Q 7 Q 2 9 s d W 1 u M S 4 x N C Z x d W 9 0 O y w m c X V v d D t D b 2 x 1 b W 4 x L j E 1 J n F 1 b 3 Q 7 L C Z x d W 9 0 O 0 N v b H V t b j E u M T Y m c X V v d D s s J n F 1 b 3 Q 7 Q 2 9 s d W 1 u M S 4 x N y Z x d W 9 0 O y w m c X V v d D t D b 2 x 1 b W 4 x L j E 4 J n F 1 b 3 Q 7 L C Z x d W 9 0 O 0 N v b H V t b j E u M T k m c X V v d D s s J n F 1 b 3 Q 7 Q 2 9 s d W 1 u M S 4 y M C Z x d W 9 0 O y w m c X V v d D t D b 2 x 1 b W 4 x L j I x J n F 1 b 3 Q 7 L C Z x d W 9 0 O 0 N v b H V t b j E u M j I m c X V v d D s s J n F 1 b 3 Q 7 Q 2 9 s d W 1 u M S 4 y M y Z x d W 9 0 O y w m c X V v d D t D b 2 x 1 b W 4 x L j I 0 J n F 1 b 3 Q 7 L C Z x d W 9 0 O 0 N v b H V t b j E u M j U m c X V v d D s s J n F 1 b 3 Q 7 Q 2 9 s d W 1 u M S 4 y N i Z x d W 9 0 O y w m c X V v d D t D b 2 x 1 b W 4 x L j I 3 J n F 1 b 3 Q 7 L C Z x d W 9 0 O 0 N v b H V t b j E u M j g m c X V v d D s s J n F 1 b 3 Q 7 Q 2 9 s d W 1 u M S 4 y O S Z x d W 9 0 O y w m c X V v d D t D b 2 x 1 b W 4 x L j M w J n F 1 b 3 Q 7 L C Z x d W 9 0 O 0 N v b H V t b j E u M z E m c X V v d D s s J n F 1 b 3 Q 7 Q 2 9 s d W 1 u M S 4 z M i Z x d W 9 0 O y w m c X V v d D t D b 2 x 1 b W 4 x L j M z J n F 1 b 3 Q 7 L C Z x d W 9 0 O 0 N v b H V t b j E u M z Q m c X V v d D s s J n F 1 b 3 Q 7 Q 2 9 s d W 1 u M S 4 z N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M 1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z b 3 X F m W F k b m l j Z S 9 a b c S b b s S b b s O 9 I H R 5 c C 5 7 Q 2 9 s d W 1 u M S 4 x L D B 9 J n F 1 b 3 Q 7 L C Z x d W 9 0 O 1 N l Y 3 R p b 2 4 x L 3 N v d c W Z Y W R u a W N l L 1 p t x J t u x J t u w 7 0 g d H l w L n t D b 2 x 1 b W 4 x L j I s M X 0 m c X V v d D s s J n F 1 b 3 Q 7 U 2 V j d G l v b j E v c 2 9 1 x Z l h Z G 5 p Y 2 U v W m 3 E m 2 7 E m 2 7 D v S B 0 e X A u e 0 N v b H V t b j E u M y w y f S Z x d W 9 0 O y w m c X V v d D t T Z W N 0 a W 9 u M S 9 z b 3 X F m W F k b m l j Z S 9 a b c S b b s S b b s O 9 I H R 5 c C 5 7 Q 2 9 s d W 1 u M S 4 0 L D N 9 J n F 1 b 3 Q 7 L C Z x d W 9 0 O 1 N l Y 3 R p b 2 4 x L 3 N v d c W Z Y W R u a W N l L 1 p t x J t u x J t u w 7 0 g d H l w L n t D b 2 x 1 b W 4 x L j U s N H 0 m c X V v d D s s J n F 1 b 3 Q 7 U 2 V j d G l v b j E v c 2 9 1 x Z l h Z G 5 p Y 2 U v W m 3 E m 2 7 E m 2 7 D v S B 0 e X A u e 0 N v b H V t b j E u N i w 1 f S Z x d W 9 0 O y w m c X V v d D t T Z W N 0 a W 9 u M S 9 z b 3 X F m W F k b m l j Z S 9 a b c S b b s S b b s O 9 I H R 5 c C 5 7 Q 2 9 s d W 1 u M S 4 3 L D Z 9 J n F 1 b 3 Q 7 L C Z x d W 9 0 O 1 N l Y 3 R p b 2 4 x L 3 N v d c W Z Y W R u a W N l L 1 p t x J t u x J t u w 7 0 g d H l w L n t D b 2 x 1 b W 4 x L j g s N 3 0 m c X V v d D s s J n F 1 b 3 Q 7 U 2 V j d G l v b j E v c 2 9 1 x Z l h Z G 5 p Y 2 U v W m 3 E m 2 7 E m 2 7 D v S B 0 e X A u e 0 N v b H V t b j E u O S w 4 f S Z x d W 9 0 O y w m c X V v d D t T Z W N 0 a W 9 u M S 9 z b 3 X F m W F k b m l j Z S 9 a b c S b b s S b b s O 9 I H R 5 c C 5 7 Q 2 9 s d W 1 u M S 4 x M C w 5 f S Z x d W 9 0 O y w m c X V v d D t T Z W N 0 a W 9 u M S 9 z b 3 X F m W F k b m l j Z S 9 a b c S b b s S b b s O 9 I H R 5 c C 5 7 Q 2 9 s d W 1 u M S 4 x M S w x M H 0 m c X V v d D s s J n F 1 b 3 Q 7 U 2 V j d G l v b j E v c 2 9 1 x Z l h Z G 5 p Y 2 U v W m 3 E m 2 7 E m 2 7 D v S B 0 e X A u e 0 N v b H V t b j E u M T I s M T F 9 J n F 1 b 3 Q 7 L C Z x d W 9 0 O 1 N l Y 3 R p b 2 4 x L 3 N v d c W Z Y W R u a W N l L 1 p t x J t u x J t u w 7 0 g d H l w L n t D b 2 x 1 b W 4 x L j E z L D E y f S Z x d W 9 0 O y w m c X V v d D t T Z W N 0 a W 9 u M S 9 z b 3 X F m W F k b m l j Z S 9 a b c S b b s S b b s O 9 I H R 5 c C 5 7 Q 2 9 s d W 1 u M S 4 x N C w x M 3 0 m c X V v d D s s J n F 1 b 3 Q 7 U 2 V j d G l v b j E v c 2 9 1 x Z l h Z G 5 p Y 2 U v W m 3 E m 2 7 E m 2 7 D v S B 0 e X A u e 0 N v b H V t b j E u M T U s M T R 9 J n F 1 b 3 Q 7 L C Z x d W 9 0 O 1 N l Y 3 R p b 2 4 x L 3 N v d c W Z Y W R u a W N l L 1 p t x J t u x J t u w 7 0 g d H l w L n t D b 2 x 1 b W 4 x L j E 2 L D E 1 f S Z x d W 9 0 O y w m c X V v d D t T Z W N 0 a W 9 u M S 9 z b 3 X F m W F k b m l j Z S 9 a b c S b b s S b b s O 9 I H R 5 c C 5 7 Q 2 9 s d W 1 u M S 4 x N y w x N n 0 m c X V v d D s s J n F 1 b 3 Q 7 U 2 V j d G l v b j E v c 2 9 1 x Z l h Z G 5 p Y 2 U v W m 3 E m 2 7 E m 2 7 D v S B 0 e X A u e 0 N v b H V t b j E u M T g s M T d 9 J n F 1 b 3 Q 7 L C Z x d W 9 0 O 1 N l Y 3 R p b 2 4 x L 3 N v d c W Z Y W R u a W N l L 1 p t x J t u x J t u w 7 0 g d H l w L n t D b 2 x 1 b W 4 x L j E 5 L D E 4 f S Z x d W 9 0 O y w m c X V v d D t T Z W N 0 a W 9 u M S 9 z b 3 X F m W F k b m l j Z S 9 a b c S b b s S b b s O 9 I H R 5 c C 5 7 Q 2 9 s d W 1 u M S 4 y M C w x O X 0 m c X V v d D s s J n F 1 b 3 Q 7 U 2 V j d G l v b j E v c 2 9 1 x Z l h Z G 5 p Y 2 U v W m 3 E m 2 7 E m 2 7 D v S B 0 e X A u e 0 N v b H V t b j E u M j E s M j B 9 J n F 1 b 3 Q 7 L C Z x d W 9 0 O 1 N l Y 3 R p b 2 4 x L 3 N v d c W Z Y W R u a W N l L 1 p t x J t u x J t u w 7 0 g d H l w L n t D b 2 x 1 b W 4 x L j I y L D I x f S Z x d W 9 0 O y w m c X V v d D t T Z W N 0 a W 9 u M S 9 z b 3 X F m W F k b m l j Z S 9 a b c S b b s S b b s O 9 I H R 5 c C 5 7 Q 2 9 s d W 1 u M S 4 y M y w y M n 0 m c X V v d D s s J n F 1 b 3 Q 7 U 2 V j d G l v b j E v c 2 9 1 x Z l h Z G 5 p Y 2 U v W m 3 E m 2 7 E m 2 7 D v S B 0 e X A u e 0 N v b H V t b j E u M j Q s M j N 9 J n F 1 b 3 Q 7 L C Z x d W 9 0 O 1 N l Y 3 R p b 2 4 x L 3 N v d c W Z Y W R u a W N l L 1 p t x J t u x J t u w 7 0 g d H l w L n t D b 2 x 1 b W 4 x L j I 1 L D I 0 f S Z x d W 9 0 O y w m c X V v d D t T Z W N 0 a W 9 u M S 9 z b 3 X F m W F k b m l j Z S 9 a b c S b b s S b b s O 9 I H R 5 c C 5 7 Q 2 9 s d W 1 u M S 4 y N i w y N X 0 m c X V v d D s s J n F 1 b 3 Q 7 U 2 V j d G l v b j E v c 2 9 1 x Z l h Z G 5 p Y 2 U v W m 3 E m 2 7 E m 2 7 D v S B 0 e X A u e 0 N v b H V t b j E u M j c s M j Z 9 J n F 1 b 3 Q 7 L C Z x d W 9 0 O 1 N l Y 3 R p b 2 4 x L 3 N v d c W Z Y W R u a W N l L 1 p t x J t u x J t u w 7 0 g d H l w L n t D b 2 x 1 b W 4 x L j I 4 L D I 3 f S Z x d W 9 0 O y w m c X V v d D t T Z W N 0 a W 9 u M S 9 z b 3 X F m W F k b m l j Z S 9 a b c S b b s S b b s O 9 I H R 5 c C 5 7 Q 2 9 s d W 1 u M S 4 y O S w y O H 0 m c X V v d D s s J n F 1 b 3 Q 7 U 2 V j d G l v b j E v c 2 9 1 x Z l h Z G 5 p Y 2 U v W m 3 E m 2 7 E m 2 7 D v S B 0 e X A u e 0 N v b H V t b j E u M z A s M j l 9 J n F 1 b 3 Q 7 L C Z x d W 9 0 O 1 N l Y 3 R p b 2 4 x L 3 N v d c W Z Y W R u a W N l L 1 p t x J t u x J t u w 7 0 g d H l w L n t D b 2 x 1 b W 4 x L j M x L D M w f S Z x d W 9 0 O y w m c X V v d D t T Z W N 0 a W 9 u M S 9 z b 3 X F m W F k b m l j Z S 9 a b c S b b s S b b s O 9 I H R 5 c C 5 7 Q 2 9 s d W 1 u M S 4 z M i w z M X 0 m c X V v d D s s J n F 1 b 3 Q 7 U 2 V j d G l v b j E v c 2 9 1 x Z l h Z G 5 p Y 2 U v W m 3 E m 2 7 E m 2 7 D v S B 0 e X A u e 0 N v b H V t b j E u M z M s M z J 9 J n F 1 b 3 Q 7 L C Z x d W 9 0 O 1 N l Y 3 R p b 2 4 x L 3 N v d c W Z Y W R u a W N l L 1 p t x J t u x J t u w 7 0 g d H l w L n t D b 2 x 1 b W 4 x L j M 0 L D M z f S Z x d W 9 0 O y w m c X V v d D t T Z W N 0 a W 9 u M S 9 z b 3 X F m W F k b m l j Z S 9 a b c S b b s S b b s O 9 I H R 5 c C 5 7 Q 2 9 s d W 1 u M S 4 z N S w z N H 0 m c X V v d D t d L C Z x d W 9 0 O 0 N v b H V t b k N v d W 5 0 J n F 1 b 3 Q 7 O j M 1 L C Z x d W 9 0 O 0 t l e U N v b H V t b k 5 h b W V z J n F 1 b 3 Q 7 O l t d L C Z x d W 9 0 O 0 N v b H V t b k l k Z W 5 0 a X R p Z X M m c X V v d D s 6 W y Z x d W 9 0 O 1 N l Y 3 R p b 2 4 x L 3 N v d c W Z Y W R u a W N l L 1 p t x J t u x J t u w 7 0 g d H l w L n t D b 2 x 1 b W 4 x L j E s M H 0 m c X V v d D s s J n F 1 b 3 Q 7 U 2 V j d G l v b j E v c 2 9 1 x Z l h Z G 5 p Y 2 U v W m 3 E m 2 7 E m 2 7 D v S B 0 e X A u e 0 N v b H V t b j E u M i w x f S Z x d W 9 0 O y w m c X V v d D t T Z W N 0 a W 9 u M S 9 z b 3 X F m W F k b m l j Z S 9 a b c S b b s S b b s O 9 I H R 5 c C 5 7 Q 2 9 s d W 1 u M S 4 z L D J 9 J n F 1 b 3 Q 7 L C Z x d W 9 0 O 1 N l Y 3 R p b 2 4 x L 3 N v d c W Z Y W R u a W N l L 1 p t x J t u x J t u w 7 0 g d H l w L n t D b 2 x 1 b W 4 x L j Q s M 3 0 m c X V v d D s s J n F 1 b 3 Q 7 U 2 V j d G l v b j E v c 2 9 1 x Z l h Z G 5 p Y 2 U v W m 3 E m 2 7 E m 2 7 D v S B 0 e X A u e 0 N v b H V t b j E u N S w 0 f S Z x d W 9 0 O y w m c X V v d D t T Z W N 0 a W 9 u M S 9 z b 3 X F m W F k b m l j Z S 9 a b c S b b s S b b s O 9 I H R 5 c C 5 7 Q 2 9 s d W 1 u M S 4 2 L D V 9 J n F 1 b 3 Q 7 L C Z x d W 9 0 O 1 N l Y 3 R p b 2 4 x L 3 N v d c W Z Y W R u a W N l L 1 p t x J t u x J t u w 7 0 g d H l w L n t D b 2 x 1 b W 4 x L j c s N n 0 m c X V v d D s s J n F 1 b 3 Q 7 U 2 V j d G l v b j E v c 2 9 1 x Z l h Z G 5 p Y 2 U v W m 3 E m 2 7 E m 2 7 D v S B 0 e X A u e 0 N v b H V t b j E u O C w 3 f S Z x d W 9 0 O y w m c X V v d D t T Z W N 0 a W 9 u M S 9 z b 3 X F m W F k b m l j Z S 9 a b c S b b s S b b s O 9 I H R 5 c C 5 7 Q 2 9 s d W 1 u M S 4 5 L D h 9 J n F 1 b 3 Q 7 L C Z x d W 9 0 O 1 N l Y 3 R p b 2 4 x L 3 N v d c W Z Y W R u a W N l L 1 p t x J t u x J t u w 7 0 g d H l w L n t D b 2 x 1 b W 4 x L j E w L D l 9 J n F 1 b 3 Q 7 L C Z x d W 9 0 O 1 N l Y 3 R p b 2 4 x L 3 N v d c W Z Y W R u a W N l L 1 p t x J t u x J t u w 7 0 g d H l w L n t D b 2 x 1 b W 4 x L j E x L D E w f S Z x d W 9 0 O y w m c X V v d D t T Z W N 0 a W 9 u M S 9 z b 3 X F m W F k b m l j Z S 9 a b c S b b s S b b s O 9 I H R 5 c C 5 7 Q 2 9 s d W 1 u M S 4 x M i w x M X 0 m c X V v d D s s J n F 1 b 3 Q 7 U 2 V j d G l v b j E v c 2 9 1 x Z l h Z G 5 p Y 2 U v W m 3 E m 2 7 E m 2 7 D v S B 0 e X A u e 0 N v b H V t b j E u M T M s M T J 9 J n F 1 b 3 Q 7 L C Z x d W 9 0 O 1 N l Y 3 R p b 2 4 x L 3 N v d c W Z Y W R u a W N l L 1 p t x J t u x J t u w 7 0 g d H l w L n t D b 2 x 1 b W 4 x L j E 0 L D E z f S Z x d W 9 0 O y w m c X V v d D t T Z W N 0 a W 9 u M S 9 z b 3 X F m W F k b m l j Z S 9 a b c S b b s S b b s O 9 I H R 5 c C 5 7 Q 2 9 s d W 1 u M S 4 x N S w x N H 0 m c X V v d D s s J n F 1 b 3 Q 7 U 2 V j d G l v b j E v c 2 9 1 x Z l h Z G 5 p Y 2 U v W m 3 E m 2 7 E m 2 7 D v S B 0 e X A u e 0 N v b H V t b j E u M T Y s M T V 9 J n F 1 b 3 Q 7 L C Z x d W 9 0 O 1 N l Y 3 R p b 2 4 x L 3 N v d c W Z Y W R u a W N l L 1 p t x J t u x J t u w 7 0 g d H l w L n t D b 2 x 1 b W 4 x L j E 3 L D E 2 f S Z x d W 9 0 O y w m c X V v d D t T Z W N 0 a W 9 u M S 9 z b 3 X F m W F k b m l j Z S 9 a b c S b b s S b b s O 9 I H R 5 c C 5 7 Q 2 9 s d W 1 u M S 4 x O C w x N 3 0 m c X V v d D s s J n F 1 b 3 Q 7 U 2 V j d G l v b j E v c 2 9 1 x Z l h Z G 5 p Y 2 U v W m 3 E m 2 7 E m 2 7 D v S B 0 e X A u e 0 N v b H V t b j E u M T k s M T h 9 J n F 1 b 3 Q 7 L C Z x d W 9 0 O 1 N l Y 3 R p b 2 4 x L 3 N v d c W Z Y W R u a W N l L 1 p t x J t u x J t u w 7 0 g d H l w L n t D b 2 x 1 b W 4 x L j I w L D E 5 f S Z x d W 9 0 O y w m c X V v d D t T Z W N 0 a W 9 u M S 9 z b 3 X F m W F k b m l j Z S 9 a b c S b b s S b b s O 9 I H R 5 c C 5 7 Q 2 9 s d W 1 u M S 4 y M S w y M H 0 m c X V v d D s s J n F 1 b 3 Q 7 U 2 V j d G l v b j E v c 2 9 1 x Z l h Z G 5 p Y 2 U v W m 3 E m 2 7 E m 2 7 D v S B 0 e X A u e 0 N v b H V t b j E u M j I s M j F 9 J n F 1 b 3 Q 7 L C Z x d W 9 0 O 1 N l Y 3 R p b 2 4 x L 3 N v d c W Z Y W R u a W N l L 1 p t x J t u x J t u w 7 0 g d H l w L n t D b 2 x 1 b W 4 x L j I z L D I y f S Z x d W 9 0 O y w m c X V v d D t T Z W N 0 a W 9 u M S 9 z b 3 X F m W F k b m l j Z S 9 a b c S b b s S b b s O 9 I H R 5 c C 5 7 Q 2 9 s d W 1 u M S 4 y N C w y M 3 0 m c X V v d D s s J n F 1 b 3 Q 7 U 2 V j d G l v b j E v c 2 9 1 x Z l h Z G 5 p Y 2 U v W m 3 E m 2 7 E m 2 7 D v S B 0 e X A u e 0 N v b H V t b j E u M j U s M j R 9 J n F 1 b 3 Q 7 L C Z x d W 9 0 O 1 N l Y 3 R p b 2 4 x L 3 N v d c W Z Y W R u a W N l L 1 p t x J t u x J t u w 7 0 g d H l w L n t D b 2 x 1 b W 4 x L j I 2 L D I 1 f S Z x d W 9 0 O y w m c X V v d D t T Z W N 0 a W 9 u M S 9 z b 3 X F m W F k b m l j Z S 9 a b c S b b s S b b s O 9 I H R 5 c C 5 7 Q 2 9 s d W 1 u M S 4 y N y w y N n 0 m c X V v d D s s J n F 1 b 3 Q 7 U 2 V j d G l v b j E v c 2 9 1 x Z l h Z G 5 p Y 2 U v W m 3 E m 2 7 E m 2 7 D v S B 0 e X A u e 0 N v b H V t b j E u M j g s M j d 9 J n F 1 b 3 Q 7 L C Z x d W 9 0 O 1 N l Y 3 R p b 2 4 x L 3 N v d c W Z Y W R u a W N l L 1 p t x J t u x J t u w 7 0 g d H l w L n t D b 2 x 1 b W 4 x L j I 5 L D I 4 f S Z x d W 9 0 O y w m c X V v d D t T Z W N 0 a W 9 u M S 9 z b 3 X F m W F k b m l j Z S 9 a b c S b b s S b b s O 9 I H R 5 c C 5 7 Q 2 9 s d W 1 u M S 4 z M C w y O X 0 m c X V v d D s s J n F 1 b 3 Q 7 U 2 V j d G l v b j E v c 2 9 1 x Z l h Z G 5 p Y 2 U v W m 3 E m 2 7 E m 2 7 D v S B 0 e X A u e 0 N v b H V t b j E u M z E s M z B 9 J n F 1 b 3 Q 7 L C Z x d W 9 0 O 1 N l Y 3 R p b 2 4 x L 3 N v d c W Z Y W R u a W N l L 1 p t x J t u x J t u w 7 0 g d H l w L n t D b 2 x 1 b W 4 x L j M y L D M x f S Z x d W 9 0 O y w m c X V v d D t T Z W N 0 a W 9 u M S 9 z b 3 X F m W F k b m l j Z S 9 a b c S b b s S b b s O 9 I H R 5 c C 5 7 Q 2 9 s d W 1 u M S 4 z M y w z M n 0 m c X V v d D s s J n F 1 b 3 Q 7 U 2 V j d G l v b j E v c 2 9 1 x Z l h Z G 5 p Y 2 U v W m 3 E m 2 7 E m 2 7 D v S B 0 e X A u e 0 N v b H V t b j E u M z Q s M z N 9 J n F 1 b 3 Q 7 L C Z x d W 9 0 O 1 N l Y 3 R p b 2 4 x L 3 N v d c W Z Y W R u a W N l L 1 p t x J t u x J t u w 7 0 g d H l w L n t D b 2 x 1 b W 4 x L j M 1 L D M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c 2 9 1 J U M 1 J T k 5 Y W R u a W N l L 1 p k c m 9 q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2 9 1 J U M 1 J T k 5 Y W R u a W N l L 1 J v e m Q l Q z Q l O U J s a X Q l M j B z b G 9 1 c G V j J T I w b 2 R k J U M 0 J T l C b G 9 2 Y S V D N C U 4 R G V t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2 9 1 J U M 1 J T k 5 Y W R u a W N l L 1 p t J U M 0 J T l C b i V D N C U 5 Q m 4 l Q z M l Q k Q l M j B 0 e X A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B 2 y + H I p o f E 2 4 Y g k + N B O 4 Q Q A A A A A C A A A A A A A D Z g A A w A A A A B A A A A C 8 B X p X t 9 p h a x J s + U J M A 7 a Q A A A A A A S A A A C g A A A A E A A A A F y j z 1 f q P 6 g j e 3 + / F I B R r W x Q A A A A 2 J A R q + H e 9 X 5 T A w z R K v a l e M 9 + 8 0 Y s F K A M H U 9 Y e b r y P Y j 9 6 Z y D 5 x / O j x j Y q f S 9 r u Y y K 5 t p / J w 3 V 9 A 4 m V 8 u m B k T A V b J Q U P X 6 m i e E z R T g S v S k d I U A A A A X I Y W H 6 w f k w x D T I 5 D q R h 7 i h s 4 q Y 4 = < / D a t a M a s h u p > 
</file>

<file path=customXml/itemProps1.xml><?xml version="1.0" encoding="utf-8"?>
<ds:datastoreItem xmlns:ds="http://schemas.openxmlformats.org/officeDocument/2006/customXml" ds:itemID="{EF418D17-0360-422D-B8D7-C04A99528FBA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Průša</dc:creator>
  <cp:lastModifiedBy>Richard Průša</cp:lastModifiedBy>
  <cp:lastPrinted>2018-12-10T06:39:13Z</cp:lastPrinted>
  <dcterms:created xsi:type="dcterms:W3CDTF">2018-10-04T05:16:06Z</dcterms:created>
  <dcterms:modified xsi:type="dcterms:W3CDTF">2018-12-10T06:39:19Z</dcterms:modified>
</cp:coreProperties>
</file>